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2129\Escritorio 2023\05 mayo\anexos\"/>
    </mc:Choice>
  </mc:AlternateContent>
  <xr:revisionPtr revIDLastSave="0" documentId="8_{8C9A9D82-3142-4D44-B694-0C7829881FEE}" xr6:coauthVersionLast="47" xr6:coauthVersionMax="47" xr10:uidLastSave="{00000000-0000-0000-0000-000000000000}"/>
  <bookViews>
    <workbookView xWindow="-120" yWindow="-120" windowWidth="29040" windowHeight="15840" xr2:uid="{1DB6B2DE-5537-4B53-A454-8FD1AC64E941}"/>
  </bookViews>
  <sheets>
    <sheet name="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___G7" localSheetId="0" hidden="1">#REF!</definedName>
    <definedName name="____________G7" hidden="1">#REF!</definedName>
    <definedName name="___________G7" localSheetId="0" hidden="1">#REF!</definedName>
    <definedName name="___________G7" hidden="1">#REF!</definedName>
    <definedName name="__________G7" localSheetId="0" hidden="1">#REF!</definedName>
    <definedName name="__________G7" hidden="1">#REF!</definedName>
    <definedName name="_________G7" localSheetId="0" hidden="1">#REF!</definedName>
    <definedName name="_________G7" hidden="1">#REF!</definedName>
    <definedName name="________G7" localSheetId="0" hidden="1">#REF!</definedName>
    <definedName name="________G7" hidden="1">#REF!</definedName>
    <definedName name="_______G7" localSheetId="0" hidden="1">#REF!</definedName>
    <definedName name="_______G7" hidden="1">#REF!</definedName>
    <definedName name="______G7" localSheetId="0" hidden="1">#REF!</definedName>
    <definedName name="______G7" hidden="1">#REF!</definedName>
    <definedName name="_____G7" localSheetId="0" hidden="1">#REF!</definedName>
    <definedName name="_____G7" hidden="1">#REF!</definedName>
    <definedName name="____G7" localSheetId="0" hidden="1">#REF!</definedName>
    <definedName name="____G7" hidden="1">#REF!</definedName>
    <definedName name="___G7" localSheetId="0" hidden="1">#REF!</definedName>
    <definedName name="___G7" hidden="1">#REF!</definedName>
    <definedName name="__123Graph_A" localSheetId="0" hidden="1">#REF!</definedName>
    <definedName name="__123Graph_A" hidden="1">#REF!</definedName>
    <definedName name="__123Graph_AGRAF" localSheetId="0" hidden="1">#REF!</definedName>
    <definedName name="__123Graph_AGRAF" hidden="1">#REF!</definedName>
    <definedName name="__123Graph_B" localSheetId="0" hidden="1">[2]ipm90!#REF!</definedName>
    <definedName name="__123Graph_B" hidden="1">[2]ipm90!#REF!</definedName>
    <definedName name="__123Graph_BGRAF" localSheetId="0" hidden="1">#REF!</definedName>
    <definedName name="__123Graph_BGRAF" hidden="1">#REF!</definedName>
    <definedName name="__123Graph_C" localSheetId="0" hidden="1">#REF!</definedName>
    <definedName name="__123Graph_C" hidden="1">#REF!</definedName>
    <definedName name="__123Graph_CGRAF" localSheetId="0" hidden="1">#REF!</definedName>
    <definedName name="__123Graph_CGRAF" hidden="1">#REF!</definedName>
    <definedName name="__123Graph_D" localSheetId="0" hidden="1">#REF!</definedName>
    <definedName name="__123Graph_D" hidden="1">#REF!</definedName>
    <definedName name="__123Graph_DGRAF" localSheetId="0" hidden="1">#REF!</definedName>
    <definedName name="__123Graph_DGRAF" hidden="1">#REF!</definedName>
    <definedName name="__123Graph_E" localSheetId="0" hidden="1">#REF!</definedName>
    <definedName name="__123Graph_E" hidden="1">#REF!</definedName>
    <definedName name="__123Graph_EGRAF" localSheetId="0" hidden="1">#REF!</definedName>
    <definedName name="__123Graph_EGRAF" hidden="1">#REF!</definedName>
    <definedName name="__123Graph_F" localSheetId="0" hidden="1">#REF!</definedName>
    <definedName name="__123Graph_F" hidden="1">#REF!</definedName>
    <definedName name="__123Graph_FGRAF" localSheetId="0" hidden="1">#REF!</definedName>
    <definedName name="__123Graph_FGRAF" hidden="1">#REF!</definedName>
    <definedName name="__123Graph_X" localSheetId="0" hidden="1">#REF!</definedName>
    <definedName name="__123Graph_X" hidden="1">#REF!</definedName>
    <definedName name="__123Graph_XGRAF" localSheetId="0" hidden="1">#REF!</definedName>
    <definedName name="__123Graph_XGRAF" hidden="1">#REF!</definedName>
    <definedName name="__2__123Graph_ACHART_1" hidden="1">[3]Hoja3!$J$368:$J$408</definedName>
    <definedName name="__3__123Graph_XCHART_1" hidden="1">[3]Hoja3!$A$368:$A$408</definedName>
    <definedName name="__G7" localSheetId="0" hidden="1">#REF!</definedName>
    <definedName name="__G7" hidden="1">#REF!</definedName>
    <definedName name="__xlfn.IFERROR" hidden="1">#NAME?</definedName>
    <definedName name="_1__123Graph_ACHART_1" hidden="1">[4]Hoja3!$J$368:$J$408</definedName>
    <definedName name="_10__123Graph_BGráfico_1A" hidden="1">[5]HIERRO!$B$49:$D$49</definedName>
    <definedName name="_11__123Graph_CCHART_1" hidden="1">[6]EST_PB!$B$19:$D$19</definedName>
    <definedName name="_12__123Graph_CGráfico_1A" hidden="1">[5]HIERRO!$B$51:$D$51</definedName>
    <definedName name="_123Grapg_B_nuevo" hidden="1">[7]ipm90!#REF!</definedName>
    <definedName name="_13__123Graph_DGráfico_1A" hidden="1">[5]HIERRO!$B$53:$D$53</definedName>
    <definedName name="_14__123Graph_EGráfico_1A" hidden="1">[5]HIERRO!$B$53:$D$53</definedName>
    <definedName name="_15__123Graph_FGráfico_1A" hidden="1">[8]HIERRO!#REF!</definedName>
    <definedName name="_16__123Graph_LBL_ACHART_1" hidden="1">[5]COTIZAC!$B$6:$B$11</definedName>
    <definedName name="_17__123Graph_LBL_ACHART_2" hidden="1">[5]COTIZAC!$D$6:$D$11</definedName>
    <definedName name="_18__123Graph_LBL_ACHART_3" hidden="1">[5]COTIZAC!$C$6:$C$11</definedName>
    <definedName name="_19__123Graph_LBL_ACHART_4" hidden="1">[5]COTIZAC!$F$6:$F$11</definedName>
    <definedName name="_2__123Graph_ACHART_1" hidden="1">[3]Hoja3!$J$368:$J$408</definedName>
    <definedName name="_2__123Graph_ACHART_2" hidden="1">[5]COTIZAC!$D$6:$D$11</definedName>
    <definedName name="_2__123Graph_XCHART_1" hidden="1">[4]Hoja3!$A$368:$A$408</definedName>
    <definedName name="_20__123Graph_LBL_ACHART_5" hidden="1">[5]COTIZAC!$E$6:$E$11</definedName>
    <definedName name="_21__123Graph_LBL_ACHART_6" hidden="1">[5]COTIZAC!$G$6:$G$11</definedName>
    <definedName name="_22__123Graph_LBL_ACHART_7" hidden="1">[5]COTIZAC!$H$6:$H$12</definedName>
    <definedName name="_23__123Graph_XCHART_1" hidden="1">[5]COTIZAC!$A$6:$A$11</definedName>
    <definedName name="_24__123Graph_XCHART_2" hidden="1">[5]COTIZAC!$A$6:$A$11</definedName>
    <definedName name="_25__123Graph_XCHART_3" hidden="1">[5]COTIZAC!$A$6:$A$11</definedName>
    <definedName name="_26__123Graph_XCHART_4" hidden="1">[5]COTIZAC!$A$6:$A$11</definedName>
    <definedName name="_27__123Graph_XCHART_5" hidden="1">[5]COTIZAC!$A$6:$A$11</definedName>
    <definedName name="_28__123Graph_XCHART_6" hidden="1">[5]COTIZAC!$A$6:$A$11</definedName>
    <definedName name="_29__123Graph_XCHART_7" hidden="1">[5]COTIZAC!$A$6:$A$12</definedName>
    <definedName name="_3__123Graph_ACHART_1" hidden="1">[3]Hoja3!$J$368:$J$408</definedName>
    <definedName name="_3__123Graph_ACHART_3" hidden="1">[5]COTIZAC!$C$6:$C$11</definedName>
    <definedName name="_3__123Graph_XCHART_1" hidden="1">[3]Hoja3!$A$368:$A$408</definedName>
    <definedName name="_30__123Graph_XGráfico_1A" hidden="1">[8]HIERRO!#REF!</definedName>
    <definedName name="_4__123Graph_ACHART_1" hidden="1">[3]Hoja3!$J$368:$J$408</definedName>
    <definedName name="_4__123Graph_ACHART_4" hidden="1">[5]COTIZAC!$F$6:$F$11</definedName>
    <definedName name="_4__123Graph_XCHART_1" hidden="1">[3]Hoja3!$A$368:$A$408</definedName>
    <definedName name="_5__123Graph_ACHART_5" hidden="1">[5]COTIZAC!$E$6:$E$11</definedName>
    <definedName name="_5__123Graph_XCHART_1" hidden="1">[3]Hoja3!$A$368:$A$408</definedName>
    <definedName name="_6__123Graph_ACHART_6" hidden="1">[5]COTIZAC!$G$6:$G$11</definedName>
    <definedName name="_7__123Graph_ACHART_7" hidden="1">[5]COTIZAC!$H$6:$H$12</definedName>
    <definedName name="_8__123Graph_AGráfico_1A" hidden="1">[5]HIERRO!$B$47:$D$47</definedName>
    <definedName name="_9__123Graph_BCHART_1" hidden="1">[6]EST_PB!$B$18:$D$18</definedName>
    <definedName name="_Fill" localSheetId="0" hidden="1">#REF!</definedName>
    <definedName name="_Fill" hidden="1">#REF!</definedName>
    <definedName name="_G7" localSheetId="0" hidden="1">#REF!</definedName>
    <definedName name="_G7" hidden="1">#REF!</definedName>
    <definedName name="_Key1" hidden="1">[9]Data!#REF!</definedName>
    <definedName name="_key2" hidden="1">[9]Data!#REF!</definedName>
    <definedName name="_MatInverse_In" hidden="1">[10]Asfalto!$T$7:$U$8</definedName>
    <definedName name="_MatInverse_Out" hidden="1">[10]Asfalto!$T$10:$T$10</definedName>
    <definedName name="_MatMult_A" hidden="1">[10]Asfalto!$T$10:$U$11</definedName>
    <definedName name="_MatMult_AxB" hidden="1">[10]Asfalto!$V$7:$V$7</definedName>
    <definedName name="_MatMult_B" hidden="1">[10]Asfalto!$W$7:$W$8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bc" hidden="1">[7]ipm90!#REF!</definedName>
    <definedName name="AJUSTADOS" hidden="1">[8]HIERRO!#REF!</definedName>
    <definedName name="_xlnm.Print_Area" localSheetId="0">'13'!$A$1:$K$28</definedName>
    <definedName name="asas" localSheetId="0" hidden="1">{"'Hoja HTML'!$A$3:$H$58"}</definedName>
    <definedName name="asas" hidden="1">{"'Hoja HTML'!$A$3:$H$58"}</definedName>
    <definedName name="asdljfbubw" localSheetId="0" hidden="1">#REF!</definedName>
    <definedName name="asdljfbubw" hidden="1">#REF!</definedName>
    <definedName name="asDSADASD" localSheetId="0" hidden="1">#REF!</definedName>
    <definedName name="asDSADASD" hidden="1">#REF!</definedName>
    <definedName name="avbsf" localSheetId="0" hidden="1">#REF!</definedName>
    <definedName name="avbsf" hidden="1">#REF!</definedName>
    <definedName name="BLHPPP" localSheetId="0" hidden="1">#REF!</definedName>
    <definedName name="BLHPPP" hidden="1">#REF!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1" localSheetId="0" hidden="1">#REF!</definedName>
    <definedName name="BLPH11" hidden="1">#REF!</definedName>
    <definedName name="BLPH12" localSheetId="0" hidden="1">#REF!</definedName>
    <definedName name="BLPH12" hidden="1">#REF!</definedName>
    <definedName name="BLPH13" localSheetId="0" hidden="1">#REF!</definedName>
    <definedName name="BLPH13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8" localSheetId="0" hidden="1">#REF!</definedName>
    <definedName name="BLPH8" hidden="1">#REF!</definedName>
    <definedName name="BLPH9" localSheetId="0" hidden="1">#REF!</definedName>
    <definedName name="BLPH9" hidden="1">#REF!</definedName>
    <definedName name="bv" localSheetId="0" hidden="1">#REF!</definedName>
    <definedName name="bv" hidden="1">#REF!</definedName>
    <definedName name="cartera" hidden="1">255</definedName>
    <definedName name="d" localSheetId="0" hidden="1">#REF!</definedName>
    <definedName name="d" hidden="1">#REF!</definedName>
    <definedName name="dasdsd" localSheetId="0" hidden="1">#REF!</definedName>
    <definedName name="dasdsd" hidden="1">#REF!</definedName>
    <definedName name="ddadf" localSheetId="0" hidden="1">#REF!</definedName>
    <definedName name="ddadf" hidden="1">#REF!</definedName>
    <definedName name="detgrfh." localSheetId="0" hidden="1">#REF!</definedName>
    <definedName name="detgrfh." hidden="1">#REF!</definedName>
    <definedName name="Dpollo" hidden="1">0</definedName>
    <definedName name="eije" localSheetId="0" hidden="1">#REF!</definedName>
    <definedName name="eije" hidden="1">#REF!</definedName>
    <definedName name="erywe" localSheetId="0" hidden="1">#REF!</definedName>
    <definedName name="erywe" hidden="1">#REF!</definedName>
    <definedName name="etle" localSheetId="0" hidden="1">#REF!</definedName>
    <definedName name="etle" hidden="1">#REF!</definedName>
    <definedName name="fee" localSheetId="0" hidden="1">#REF!</definedName>
    <definedName name="fee" hidden="1">#REF!</definedName>
    <definedName name="fgjksf" localSheetId="0" hidden="1">#REF!</definedName>
    <definedName name="fgjksf" hidden="1">#REF!</definedName>
    <definedName name="fhjlf" localSheetId="0" hidden="1">#REF!</definedName>
    <definedName name="fhjlf" hidden="1">#REF!</definedName>
    <definedName name="gfaj" localSheetId="0" hidden="1">#REF!</definedName>
    <definedName name="gfaj" hidden="1">#REF!</definedName>
    <definedName name="graf" localSheetId="0" hidden="1">#REF!</definedName>
    <definedName name="graf" hidden="1">#REF!</definedName>
    <definedName name="GRAF_TO" localSheetId="0" hidden="1">{"'Hoja HTML'!$A$3:$H$58"}</definedName>
    <definedName name="GRAF_TO" hidden="1">{"'Hoja HTML'!$A$3:$H$58"}</definedName>
    <definedName name="Grafico22n" localSheetId="0" hidden="1">#REF!</definedName>
    <definedName name="Grafico22n" hidden="1">#REF!</definedName>
    <definedName name="hola" localSheetId="0" hidden="1">#REF!</definedName>
    <definedName name="hola" hidden="1">#REF!</definedName>
    <definedName name="HTML_CodePage" hidden="1">1252</definedName>
    <definedName name="HTML_Control" localSheetId="0" hidden="1">{"'Hoja HTML'!$A$3:$H$58"}</definedName>
    <definedName name="HTML_Control" hidden="1">{"'Hoja HTML'!$A$3:$H$58"}</definedName>
    <definedName name="HTML_Description" hidden="1">""</definedName>
    <definedName name="HTML_Email" hidden="1">""</definedName>
    <definedName name="HTML_Header" hidden="1">"Bolsas y Tipos de Cambio"</definedName>
    <definedName name="HTML_LastUpdate" hidden="1">"02/07/1998"</definedName>
    <definedName name="HTML_LineAfter" hidden="1">FALSE</definedName>
    <definedName name="HTML_LineBefore" hidden="1">FALSE</definedName>
    <definedName name="HTML_Name" hidden="1">"ASE"</definedName>
    <definedName name="HTML_OBDlg2" hidden="1">TRUE</definedName>
    <definedName name="HTML_OBDlg4" hidden="1">TRUE</definedName>
    <definedName name="HTML_OS" hidden="1">0</definedName>
    <definedName name="HTML_PathFile" hidden="1">"H:\GRUPOS\INTEREE\PAGE\PSEXT\Libro_2.htm"</definedName>
    <definedName name="HTML_Title" hidden="1">"Bolsas y Tipos de Cambio"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je" localSheetId="0" hidden="1">#REF!</definedName>
    <definedName name="je" hidden="1">#REF!</definedName>
    <definedName name="Proyectos" hidden="1">[5]COTIZAC!$D$6:$D$11</definedName>
    <definedName name="qwefqwef" localSheetId="0" hidden="1">#REF!</definedName>
    <definedName name="qwefqwef" hidden="1">#REF!</definedName>
    <definedName name="rin" hidden="1">[11]Hoja3!$J$368:$J$408</definedName>
    <definedName name="SORT11" localSheetId="0" hidden="1">#REF!</definedName>
    <definedName name="SORT11" hidden="1">#REF!</definedName>
    <definedName name="SVNF3" localSheetId="0" hidden="1">{"'Hoja HTML'!$A$3:$H$58"}</definedName>
    <definedName name="SVNF3" hidden="1">{"'Hoja HTML'!$A$3:$H$58"}</definedName>
    <definedName name="tornado" localSheetId="0" hidden="1">{"'Hoja HTML'!$A$3:$H$58"}</definedName>
    <definedName name="tornado" hidden="1">{"'Hoja HTML'!$A$3:$H$58"}</definedName>
    <definedName name="twery" localSheetId="0" hidden="1">#REF!</definedName>
    <definedName name="twery" hidden="1">#REF!</definedName>
    <definedName name="uiñt" localSheetId="0" hidden="1">#REF!</definedName>
    <definedName name="uiñt" hidden="1">#REF!</definedName>
    <definedName name="vvv" hidden="1">[7]ipm90!#REF!</definedName>
    <definedName name="vvvv" hidden="1">[7]ipm90!#REF!</definedName>
    <definedName name="vvvvvvvvvvvvvvvvv" hidden="1">[7]ipm90!#REF!</definedName>
    <definedName name="wefqwe" localSheetId="0" hidden="1">#REF!</definedName>
    <definedName name="wefqwe" hidden="1">#REF!</definedName>
    <definedName name="weqw" localSheetId="0" hidden="1">[9]Data!#REF!</definedName>
    <definedName name="weqw" hidden="1">[9]Data!#REF!</definedName>
    <definedName name="weryw" localSheetId="0" hidden="1">#REF!</definedName>
    <definedName name="weryw" hidden="1">#REF!</definedName>
    <definedName name="wetwe" localSheetId="0" hidden="1">#REF!</definedName>
    <definedName name="wetwe" hidden="1">#REF!</definedName>
    <definedName name="wrt" localSheetId="0" hidden="1">#REF!</definedName>
    <definedName name="wrt" hidden="1">#REF!</definedName>
    <definedName name="wrthj" localSheetId="0" hidden="1">#REF!</definedName>
    <definedName name="wrthj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yuklryu" localSheetId="0" hidden="1">#REF!</definedName>
    <definedName name="yuklryu" hidden="1">#REF!</definedName>
    <definedName name="zazaz" hidden="1">[7]ipm90!#REF!</definedName>
    <definedName name="ZINC" hidden="1">#N/A</definedName>
    <definedName name="zz" hidden="1">[7]ipm90!#REF!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N24" i="1"/>
  <c r="M24" i="1"/>
  <c r="O22" i="1"/>
  <c r="N22" i="1"/>
  <c r="M22" i="1"/>
  <c r="O19" i="1"/>
  <c r="N19" i="1"/>
  <c r="M19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9" i="1"/>
  <c r="N9" i="1"/>
  <c r="M9" i="1"/>
</calcChain>
</file>

<file path=xl/sharedStrings.xml><?xml version="1.0" encoding="utf-8"?>
<sst xmlns="http://schemas.openxmlformats.org/spreadsheetml/2006/main" count="29" uniqueCount="24">
  <si>
    <t>ANEXO 13</t>
  </si>
  <si>
    <t/>
  </si>
  <si>
    <t>PRODUCTO BRUTO INTERNO POR TIPO DE GASTO</t>
  </si>
  <si>
    <t>(Millones de soles a precios de 2007)</t>
  </si>
  <si>
    <t>Promedio anual</t>
  </si>
  <si>
    <t>2012-2016</t>
  </si>
  <si>
    <t>2017-2022</t>
  </si>
  <si>
    <t>2012-2022</t>
  </si>
  <si>
    <t>1/</t>
  </si>
  <si>
    <t xml:space="preserve">     I. Demanda interna</t>
  </si>
  <si>
    <t xml:space="preserve">         a. Consumo privado</t>
  </si>
  <si>
    <t xml:space="preserve">         b. Consumo público</t>
  </si>
  <si>
    <t xml:space="preserve">         c. Inversión bruta interna</t>
  </si>
  <si>
    <t xml:space="preserve">             Inversión bruta fija</t>
  </si>
  <si>
    <t xml:space="preserve">              i. Privada </t>
  </si>
  <si>
    <t xml:space="preserve">              ii. Pública</t>
  </si>
  <si>
    <t xml:space="preserve">            Variación de inventarios</t>
  </si>
  <si>
    <t xml:space="preserve">     II. Exportación de bienes y servicios no financieros</t>
  </si>
  <si>
    <t xml:space="preserve">     Menos:</t>
  </si>
  <si>
    <t xml:space="preserve">     III. Importación de bienes y servicios no financieros</t>
  </si>
  <si>
    <t xml:space="preserve">     IV. PBI</t>
  </si>
  <si>
    <t>1/ Preliminar.</t>
  </si>
  <si>
    <t>Fuente: Instituto Nacional de Estadística e Informática y BCRP.</t>
  </si>
  <si>
    <t>Elaboración: Gerencia Central de Estudios Económicos.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</si>
</sst>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0" xfId="1" applyFont="1" applyFill="1" applyAlignment="1">
      <alignment horizontal="center"/>
    </xf>
    <xf numFmtId="0" fontId="2" fillId="2" borderId="0" xfId="1" quotePrefix="1" applyFont="1" applyFill="1" applyAlignment="1">
      <alignment horizontal="centerContinuous"/>
    </xf>
    <xf numFmtId="0" fontId="2" fillId="2" borderId="0" xfId="1" applyFont="1" applyFill="1" applyAlignment="1">
      <alignment horizontal="centerContinuous"/>
    </xf>
    <xf numFmtId="0" fontId="2" fillId="2" borderId="0" xfId="1" applyFont="1" applyFill="1"/>
    <xf numFmtId="0" fontId="3" fillId="2" borderId="0" xfId="1" applyFont="1" applyFill="1" applyAlignment="1">
      <alignment horizontal="center"/>
    </xf>
    <xf numFmtId="0" fontId="2" fillId="2" borderId="1" xfId="1" applyFont="1" applyFill="1" applyBorder="1"/>
    <xf numFmtId="0" fontId="3" fillId="2" borderId="1" xfId="1" applyFont="1" applyFill="1" applyBorder="1" applyAlignment="1">
      <alignment horizontal="centerContinuous"/>
    </xf>
    <xf numFmtId="164" fontId="3" fillId="2" borderId="1" xfId="1" applyNumberFormat="1" applyFont="1" applyFill="1" applyBorder="1" applyAlignment="1">
      <alignment horizontal="centerContinuous"/>
    </xf>
    <xf numFmtId="164" fontId="3" fillId="2" borderId="2" xfId="1" applyNumberFormat="1" applyFont="1" applyFill="1" applyBorder="1" applyAlignment="1">
      <alignment horizontal="centerContinuous"/>
    </xf>
    <xf numFmtId="0" fontId="3" fillId="2" borderId="0" xfId="1" applyFont="1" applyFill="1" applyAlignment="1">
      <alignment horizontal="center"/>
    </xf>
    <xf numFmtId="164" fontId="3" fillId="2" borderId="0" xfId="1" quotePrefix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2" fillId="2" borderId="3" xfId="1" applyFont="1" applyFill="1" applyBorder="1"/>
    <xf numFmtId="0" fontId="3" fillId="2" borderId="3" xfId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164" fontId="3" fillId="2" borderId="0" xfId="1" applyNumberFormat="1" applyFont="1" applyFill="1"/>
    <xf numFmtId="3" fontId="3" fillId="2" borderId="0" xfId="1" applyNumberFormat="1" applyFont="1" applyFill="1" applyAlignment="1">
      <alignment horizontal="right" indent="1"/>
    </xf>
    <xf numFmtId="0" fontId="3" fillId="2" borderId="0" xfId="1" applyFont="1" applyFill="1"/>
    <xf numFmtId="164" fontId="2" fillId="2" borderId="0" xfId="1" applyNumberFormat="1" applyFont="1" applyFill="1"/>
    <xf numFmtId="3" fontId="2" fillId="2" borderId="0" xfId="1" applyNumberFormat="1" applyFont="1" applyFill="1" applyAlignment="1">
      <alignment horizontal="right" indent="1"/>
    </xf>
    <xf numFmtId="164" fontId="2" fillId="2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right" indent="1"/>
    </xf>
    <xf numFmtId="3" fontId="3" fillId="2" borderId="0" xfId="1" applyNumberFormat="1" applyFont="1" applyFill="1" applyAlignment="1">
      <alignment horizontal="center"/>
    </xf>
    <xf numFmtId="164" fontId="2" fillId="2" borderId="5" xfId="1" applyNumberFormat="1" applyFont="1" applyFill="1" applyBorder="1"/>
    <xf numFmtId="164" fontId="4" fillId="2" borderId="0" xfId="1" applyNumberFormat="1" applyFont="1" applyFill="1"/>
    <xf numFmtId="165" fontId="2" fillId="2" borderId="0" xfId="1" applyNumberFormat="1" applyFont="1" applyFill="1"/>
    <xf numFmtId="3" fontId="2" fillId="2" borderId="0" xfId="1" applyNumberFormat="1" applyFont="1" applyFill="1"/>
  </cellXfs>
  <cellStyles count="2">
    <cellStyle name="Normal" xfId="0" builtinId="0"/>
    <cellStyle name="Normal 6" xfId="1" xr:uid="{702156D8-47D8-4793-A1E3-742DE04298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129\Escritorio%202023\05%20mayo\anexos\Anexos_total%20vf.xlsx" TargetMode="External"/><Relationship Id="rId1" Type="http://schemas.openxmlformats.org/officeDocument/2006/relationships/externalLinkPath" Target="Anexos_total%20v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tudios%20econ&#243;micos/SAE/SEP/construcci&#243;n/1999/asfalto-barra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NT\TEMP\notes0ED6CD\Pedidos%20abruptos\caval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laci&#243;n%20(Base%202009)/Indices/Ipm91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raficos/Pedidos%20abruptos/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OLO/Configuraci&#243;n%20local/Archivos%20temporales%20de%20Internet/OLKC/PRODUC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NUARIO%202002/ANUARIO_TRADUCCION/ANUARIO_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flaci&#243;n%20(Base%202009)/Indices/Ipm919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OLO/Configuraci&#243;n%20local/Archivos%20temporales%20de%20Internet/OLKC/ANUARIO_20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NT\TEMP\notes0ED6CD\Graf%20cebolla%20(Rep%20May%20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a"/>
      <sheetName val="1b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_O"/>
      <sheetName val="_f"/>
      <sheetName val="historic"/>
      <sheetName val="24 (3)"/>
      <sheetName val="2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ipm90"/>
      <sheetName val="ipmb94"/>
      <sheetName val="trim"/>
      <sheetName val="Varm"/>
      <sheetName val="Var12"/>
      <sheetName val="Varacum"/>
      <sheetName val="Vtrim"/>
      <sheetName val="G1"/>
      <sheetName val="Cuadro"/>
      <sheetName val="Ipm9199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INDICE GENERAL AL POR MAYOR</v>
          </cell>
        </row>
      </sheetData>
      <sheetData sheetId="6"/>
      <sheetData sheetId="7"/>
      <sheetData sheetId="8" refreshError="1"/>
      <sheetData sheetId="9">
        <row r="6">
          <cell r="GC6">
            <v>0.63538379649885712</v>
          </cell>
        </row>
      </sheetData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>
            <v>1990</v>
          </cell>
          <cell r="B6">
            <v>68.849999999999994</v>
          </cell>
          <cell r="C6">
            <v>120.72</v>
          </cell>
          <cell r="D6">
            <v>36.72</v>
          </cell>
          <cell r="E6">
            <v>4.82</v>
          </cell>
          <cell r="F6">
            <v>383.51</v>
          </cell>
          <cell r="G6">
            <v>15.8</v>
          </cell>
          <cell r="H6">
            <v>281.02999999999997</v>
          </cell>
        </row>
        <row r="7">
          <cell r="A7">
            <v>1991</v>
          </cell>
          <cell r="B7">
            <v>50.66</v>
          </cell>
          <cell r="C7">
            <v>105.91</v>
          </cell>
          <cell r="D7">
            <v>25.27</v>
          </cell>
          <cell r="E7">
            <v>4.04</v>
          </cell>
          <cell r="F7">
            <v>362.78</v>
          </cell>
          <cell r="G7">
            <v>17.399999999999999</v>
          </cell>
          <cell r="H7">
            <v>253.83</v>
          </cell>
        </row>
        <row r="8">
          <cell r="A8">
            <v>1992</v>
          </cell>
          <cell r="B8">
            <v>56.24</v>
          </cell>
          <cell r="C8">
            <v>103.45</v>
          </cell>
          <cell r="D8">
            <v>24.55</v>
          </cell>
          <cell r="E8">
            <v>3.94</v>
          </cell>
          <cell r="F8">
            <v>344.12</v>
          </cell>
          <cell r="G8">
            <v>17.899999999999999</v>
          </cell>
          <cell r="H8">
            <v>276.88</v>
          </cell>
        </row>
        <row r="9">
          <cell r="A9">
            <v>1993</v>
          </cell>
          <cell r="B9">
            <v>43.63</v>
          </cell>
          <cell r="C9">
            <v>86.77</v>
          </cell>
          <cell r="D9">
            <v>18.440000000000001</v>
          </cell>
          <cell r="E9">
            <v>4.3</v>
          </cell>
          <cell r="F9">
            <v>360.11</v>
          </cell>
          <cell r="G9">
            <v>17.7</v>
          </cell>
          <cell r="H9">
            <v>234.35</v>
          </cell>
        </row>
        <row r="10">
          <cell r="A10">
            <v>1994</v>
          </cell>
          <cell r="B10">
            <v>45.29</v>
          </cell>
          <cell r="C10">
            <v>104.71</v>
          </cell>
          <cell r="D10">
            <v>24.86</v>
          </cell>
          <cell r="E10">
            <v>5.29</v>
          </cell>
          <cell r="F10">
            <v>384.47</v>
          </cell>
          <cell r="G10">
            <v>16.600000000000001</v>
          </cell>
          <cell r="H10">
            <v>247.98</v>
          </cell>
        </row>
        <row r="11">
          <cell r="A11">
            <v>1995</v>
          </cell>
          <cell r="B11">
            <v>46.78</v>
          </cell>
          <cell r="C11">
            <v>133.18</v>
          </cell>
          <cell r="D11">
            <v>28.62</v>
          </cell>
          <cell r="E11">
            <v>5.19</v>
          </cell>
          <cell r="F11">
            <v>384.52</v>
          </cell>
          <cell r="G11">
            <v>16.8</v>
          </cell>
          <cell r="H11">
            <v>281.82</v>
          </cell>
        </row>
        <row r="12">
          <cell r="A12">
            <v>1996</v>
          </cell>
          <cell r="H12">
            <v>279.62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ipm90"/>
      <sheetName val="ipmb94"/>
      <sheetName val="ipmb13"/>
      <sheetName val="trim"/>
      <sheetName val="Varm"/>
      <sheetName val="Var12"/>
      <sheetName val="Varacum"/>
      <sheetName val="Vtrim"/>
      <sheetName val="G1"/>
      <sheetName val="Cuadro"/>
      <sheetName val="C1"/>
      <sheetName val="Gráfico1"/>
      <sheetName val="Gráfico2"/>
      <sheetName val="Gráfico3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INDICE GENERAL AL POR MAYOR</v>
          </cell>
        </row>
      </sheetData>
      <sheetData sheetId="6">
        <row r="3">
          <cell r="KN3">
            <v>42583</v>
          </cell>
        </row>
      </sheetData>
      <sheetData sheetId="7">
        <row r="5">
          <cell r="B5" t="str">
            <v>INDICE GENERAL AL POR MAYOR</v>
          </cell>
        </row>
      </sheetData>
      <sheetData sheetId="8"/>
      <sheetData sheetId="9" refreshError="1"/>
      <sheetData sheetId="10"/>
      <sheetData sheetId="11" refreshError="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GRAF_PRODUCTOS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atos Graf 88_ok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454C2-43F8-4069-8E94-E80EB285262F}">
  <sheetPr codeName="Hoja14">
    <pageSetUpPr fitToPage="1"/>
  </sheetPr>
  <dimension ref="A1:O28"/>
  <sheetViews>
    <sheetView tabSelected="1" view="pageBreakPreview" zoomScale="70" zoomScaleNormal="70" zoomScaleSheetLayoutView="70" workbookViewId="0">
      <pane xSplit="1" ySplit="7" topLeftCell="B8" activePane="bottomRight" state="frozen"/>
      <selection activeCell="A12" sqref="A12:A60"/>
      <selection pane="topRight" activeCell="A12" sqref="A12:A60"/>
      <selection pane="bottomLeft" activeCell="A12" sqref="A12:A60"/>
      <selection pane="bottomRight" activeCell="G14" sqref="G14"/>
    </sheetView>
  </sheetViews>
  <sheetFormatPr baseColWidth="10" defaultColWidth="11.42578125" defaultRowHeight="18" x14ac:dyDescent="0.25"/>
  <cols>
    <col min="1" max="1" width="64" style="4" customWidth="1"/>
    <col min="2" max="11" width="12.5703125" style="4" customWidth="1"/>
    <col min="12" max="12" width="2.85546875" style="4" hidden="1" customWidth="1"/>
    <col min="13" max="15" width="15" style="4" hidden="1" customWidth="1"/>
    <col min="16" max="16384" width="11.42578125" style="4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1</v>
      </c>
      <c r="M1" s="3"/>
      <c r="N1" s="3"/>
      <c r="O1" s="3"/>
    </row>
    <row r="2" spans="1:15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2" t="s">
        <v>1</v>
      </c>
      <c r="M2" s="3"/>
      <c r="N2" s="3"/>
      <c r="O2" s="3"/>
    </row>
    <row r="3" spans="1:15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2" t="s">
        <v>1</v>
      </c>
      <c r="M3" s="3"/>
      <c r="N3" s="3"/>
      <c r="O3" s="3"/>
    </row>
    <row r="4" spans="1:15" ht="11.25" customHeight="1" thickBot="1" x14ac:dyDescent="0.3"/>
    <row r="5" spans="1:15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8"/>
      <c r="M5" s="9" t="s">
        <v>4</v>
      </c>
      <c r="N5" s="9"/>
      <c r="O5" s="9"/>
    </row>
    <row r="6" spans="1:15" x14ac:dyDescent="0.25"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>
        <v>2020</v>
      </c>
      <c r="J6" s="10">
        <v>2021</v>
      </c>
      <c r="K6" s="10">
        <v>2022</v>
      </c>
      <c r="L6" s="11"/>
      <c r="M6" s="12" t="s">
        <v>5</v>
      </c>
      <c r="N6" s="12" t="s">
        <v>6</v>
      </c>
      <c r="O6" s="12" t="s">
        <v>7</v>
      </c>
    </row>
    <row r="7" spans="1:15" x14ac:dyDescent="0.25">
      <c r="A7" s="13"/>
      <c r="B7" s="14"/>
      <c r="C7" s="14"/>
      <c r="D7" s="14"/>
      <c r="E7" s="14"/>
      <c r="F7" s="14"/>
      <c r="G7" s="14"/>
      <c r="H7" s="14" t="s">
        <v>8</v>
      </c>
      <c r="I7" s="14" t="s">
        <v>8</v>
      </c>
      <c r="J7" s="14" t="s">
        <v>8</v>
      </c>
      <c r="K7" s="14" t="s">
        <v>8</v>
      </c>
      <c r="L7" s="15"/>
      <c r="M7" s="15"/>
      <c r="N7" s="15"/>
      <c r="O7" s="15"/>
    </row>
    <row r="8" spans="1:15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9" customFormat="1" x14ac:dyDescent="0.25">
      <c r="A9" s="17" t="s">
        <v>9</v>
      </c>
      <c r="B9" s="18">
        <v>464685.0487549486</v>
      </c>
      <c r="C9" s="18">
        <v>475777.37157335132</v>
      </c>
      <c r="D9" s="18">
        <v>489361.20459483779</v>
      </c>
      <c r="E9" s="18">
        <v>495537.87070665276</v>
      </c>
      <c r="F9" s="18">
        <v>503617.25114911655</v>
      </c>
      <c r="G9" s="18">
        <v>524063.55325622001</v>
      </c>
      <c r="H9" s="18">
        <v>535754.51573013747</v>
      </c>
      <c r="I9" s="18">
        <v>483201.97142415313</v>
      </c>
      <c r="J9" s="18">
        <v>553152.29509828426</v>
      </c>
      <c r="K9" s="18">
        <v>565744.47649894981</v>
      </c>
      <c r="L9" s="12"/>
      <c r="M9" s="12" t="e">
        <f>(E9/#REF!)^(1/5)*100-100</f>
        <v>#REF!</v>
      </c>
      <c r="N9" s="12">
        <f>(K9/F9)^(1/6)*100-100</f>
        <v>1.9576821859440372</v>
      </c>
      <c r="O9" s="12" t="e">
        <f>(K9/#REF!)^(1/11)*100-100</f>
        <v>#REF!</v>
      </c>
    </row>
    <row r="10" spans="1:15" ht="9" customHeight="1" x14ac:dyDescent="0.2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  <c r="M10" s="22"/>
      <c r="N10" s="22"/>
      <c r="O10" s="22"/>
    </row>
    <row r="11" spans="1:15" x14ac:dyDescent="0.25">
      <c r="A11" s="20" t="s">
        <v>10</v>
      </c>
      <c r="B11" s="21">
        <v>286857.16181517526</v>
      </c>
      <c r="C11" s="21">
        <v>298044.67857761949</v>
      </c>
      <c r="D11" s="21">
        <v>309917.40839975834</v>
      </c>
      <c r="E11" s="21">
        <v>321383.3512179199</v>
      </c>
      <c r="F11" s="21">
        <v>329870.42706358444</v>
      </c>
      <c r="G11" s="21">
        <v>342501.11432479025</v>
      </c>
      <c r="H11" s="21">
        <v>353614.87796253472</v>
      </c>
      <c r="I11" s="21">
        <v>318738.74607318681</v>
      </c>
      <c r="J11" s="21">
        <v>358285.18214948167</v>
      </c>
      <c r="K11" s="21">
        <v>371322.94872354675</v>
      </c>
      <c r="L11" s="22"/>
      <c r="M11" s="22" t="e">
        <f>(E11/#REF!)^(1/5)*100-100</f>
        <v>#REF!</v>
      </c>
      <c r="N11" s="22">
        <f t="shared" ref="N11:N16" si="0">(K11/F11)^(1/6)*100-100</f>
        <v>1.9924602656550547</v>
      </c>
      <c r="O11" s="22" t="e">
        <f>(K11/#REF!)^(1/11)*100-100</f>
        <v>#REF!</v>
      </c>
    </row>
    <row r="12" spans="1:15" x14ac:dyDescent="0.25">
      <c r="A12" s="20" t="s">
        <v>11</v>
      </c>
      <c r="B12" s="21">
        <v>50802</v>
      </c>
      <c r="C12" s="21">
        <v>53845.101055281673</v>
      </c>
      <c r="D12" s="21">
        <v>59147.974876381588</v>
      </c>
      <c r="E12" s="21">
        <v>58797.801190770464</v>
      </c>
      <c r="F12" s="21">
        <v>59190.763586805006</v>
      </c>
      <c r="G12" s="21">
        <v>59416.797005511835</v>
      </c>
      <c r="H12" s="21">
        <v>60702.42782104497</v>
      </c>
      <c r="I12" s="21">
        <v>65231.703271983322</v>
      </c>
      <c r="J12" s="21">
        <v>72327.959351982456</v>
      </c>
      <c r="K12" s="21">
        <v>69865.602545292495</v>
      </c>
      <c r="L12" s="22"/>
      <c r="M12" s="22" t="e">
        <f>(E12/#REF!)^(1/5)*100-100</f>
        <v>#REF!</v>
      </c>
      <c r="N12" s="22">
        <f t="shared" si="0"/>
        <v>2.8020032744792758</v>
      </c>
      <c r="O12" s="22" t="e">
        <f>(K12/#REF!)^(1/11)*100-100</f>
        <v>#REF!</v>
      </c>
    </row>
    <row r="13" spans="1:15" x14ac:dyDescent="0.25">
      <c r="A13" s="20" t="s">
        <v>12</v>
      </c>
      <c r="B13" s="21">
        <v>127025.88693977332</v>
      </c>
      <c r="C13" s="21">
        <v>123887.59194045018</v>
      </c>
      <c r="D13" s="21">
        <v>120295.82131869784</v>
      </c>
      <c r="E13" s="21">
        <v>115356.71829796238</v>
      </c>
      <c r="F13" s="21">
        <v>114556.06049872711</v>
      </c>
      <c r="G13" s="21">
        <v>122145.64192591795</v>
      </c>
      <c r="H13" s="21">
        <v>121437.20994655776</v>
      </c>
      <c r="I13" s="21">
        <v>99231.522078983107</v>
      </c>
      <c r="J13" s="21">
        <v>122539.15359682008</v>
      </c>
      <c r="K13" s="21">
        <v>124555.92523011053</v>
      </c>
      <c r="L13" s="22"/>
      <c r="M13" s="22" t="e">
        <f>(E13/#REF!)^(1/5)*100-100</f>
        <v>#REF!</v>
      </c>
      <c r="N13" s="22">
        <f t="shared" si="0"/>
        <v>1.4046149567569444</v>
      </c>
      <c r="O13" s="22" t="e">
        <f>(K13/#REF!)^(1/11)*100-100</f>
        <v>#REF!</v>
      </c>
    </row>
    <row r="14" spans="1:15" x14ac:dyDescent="0.25">
      <c r="A14" s="20" t="s">
        <v>13</v>
      </c>
      <c r="B14" s="21">
        <v>130541.49138203866</v>
      </c>
      <c r="C14" s="21">
        <v>127664.00561714321</v>
      </c>
      <c r="D14" s="21">
        <v>121495.81321542092</v>
      </c>
      <c r="E14" s="21">
        <v>116614.12430156101</v>
      </c>
      <c r="F14" s="21">
        <v>116233.77487719842</v>
      </c>
      <c r="G14" s="21">
        <v>121326.84276929261</v>
      </c>
      <c r="H14" s="21">
        <v>125336.52507786312</v>
      </c>
      <c r="I14" s="21">
        <v>104979.75284436936</v>
      </c>
      <c r="J14" s="21">
        <v>141300.28709370748</v>
      </c>
      <c r="K14" s="21">
        <v>142767.40163408217</v>
      </c>
      <c r="L14" s="22"/>
      <c r="M14" s="22" t="e">
        <f>(E14/#REF!)^(1/5)*100-100</f>
        <v>#REF!</v>
      </c>
      <c r="N14" s="22">
        <f t="shared" si="0"/>
        <v>3.4862823272488868</v>
      </c>
      <c r="O14" s="22" t="e">
        <f>(K14/#REF!)^(1/11)*100-100</f>
        <v>#REF!</v>
      </c>
    </row>
    <row r="15" spans="1:15" x14ac:dyDescent="0.25">
      <c r="A15" s="20" t="s">
        <v>14</v>
      </c>
      <c r="B15" s="21">
        <v>104661.48309098542</v>
      </c>
      <c r="C15" s="21">
        <v>102542.41155107995</v>
      </c>
      <c r="D15" s="21">
        <v>98101.031366463867</v>
      </c>
      <c r="E15" s="21">
        <v>93159.089084814215</v>
      </c>
      <c r="F15" s="21">
        <v>93199.277987944763</v>
      </c>
      <c r="G15" s="21">
        <v>97026.385353805599</v>
      </c>
      <c r="H15" s="21">
        <v>101406.10986674372</v>
      </c>
      <c r="I15" s="21">
        <v>84654.089334307573</v>
      </c>
      <c r="J15" s="21">
        <v>115929.27666239698</v>
      </c>
      <c r="K15" s="21">
        <v>115434.51244619743</v>
      </c>
      <c r="L15" s="22"/>
      <c r="M15" s="22" t="e">
        <f>(E15/#REF!)^(1/5)*100-100</f>
        <v>#REF!</v>
      </c>
      <c r="N15" s="22">
        <f t="shared" si="0"/>
        <v>3.6304031103284728</v>
      </c>
      <c r="O15" s="22" t="e">
        <f>(K15/#REF!)^(1/11)*100-100</f>
        <v>#REF!</v>
      </c>
    </row>
    <row r="16" spans="1:15" x14ac:dyDescent="0.25">
      <c r="A16" s="20" t="s">
        <v>15</v>
      </c>
      <c r="B16" s="21">
        <v>25880.008291053251</v>
      </c>
      <c r="C16" s="21">
        <v>25121.594066063248</v>
      </c>
      <c r="D16" s="21">
        <v>23394.781848957042</v>
      </c>
      <c r="E16" s="21">
        <v>23455.035216746797</v>
      </c>
      <c r="F16" s="21">
        <v>23034.496889253678</v>
      </c>
      <c r="G16" s="21">
        <v>24300.457415487006</v>
      </c>
      <c r="H16" s="21">
        <v>23930.415211119409</v>
      </c>
      <c r="I16" s="21">
        <v>20325.66351006179</v>
      </c>
      <c r="J16" s="21">
        <v>25371.010431310489</v>
      </c>
      <c r="K16" s="21">
        <v>27332.889187884721</v>
      </c>
      <c r="L16" s="22"/>
      <c r="M16" s="22" t="e">
        <f>(E16/#REF!)^(1/5)*100-100</f>
        <v>#REF!</v>
      </c>
      <c r="N16" s="22">
        <f t="shared" si="0"/>
        <v>2.892677401323553</v>
      </c>
      <c r="O16" s="22" t="e">
        <f>(K16/#REF!)^(1/11)*100-100</f>
        <v>#REF!</v>
      </c>
    </row>
    <row r="17" spans="1:15" x14ac:dyDescent="0.25">
      <c r="A17" s="20" t="s">
        <v>16</v>
      </c>
      <c r="B17" s="21">
        <v>-3515.6044422653504</v>
      </c>
      <c r="C17" s="21">
        <v>-3776.4136766930169</v>
      </c>
      <c r="D17" s="21">
        <v>-1199.9918967230788</v>
      </c>
      <c r="E17" s="21">
        <v>-1257.4060035986304</v>
      </c>
      <c r="F17" s="21">
        <v>-1677.7143784713153</v>
      </c>
      <c r="G17" s="21">
        <v>818.79915662535859</v>
      </c>
      <c r="H17" s="21">
        <v>-3899.3151313053568</v>
      </c>
      <c r="I17" s="21">
        <v>-5748.2307653862626</v>
      </c>
      <c r="J17" s="21">
        <v>-18761.133496887385</v>
      </c>
      <c r="K17" s="21">
        <v>-18211.47640397161</v>
      </c>
      <c r="L17" s="22"/>
      <c r="M17" s="12"/>
      <c r="N17" s="12"/>
      <c r="O17" s="12"/>
    </row>
    <row r="18" spans="1:15" x14ac:dyDescent="0.25">
      <c r="A18" s="20"/>
      <c r="B18" s="21"/>
      <c r="C18" s="21"/>
      <c r="D18" s="21"/>
      <c r="E18" s="23"/>
      <c r="F18" s="23"/>
      <c r="G18" s="23"/>
      <c r="H18" s="23"/>
      <c r="I18" s="23"/>
      <c r="J18" s="23"/>
      <c r="K18" s="23"/>
      <c r="L18" s="22"/>
      <c r="M18" s="12"/>
      <c r="N18" s="12"/>
      <c r="O18" s="12"/>
    </row>
    <row r="19" spans="1:15" x14ac:dyDescent="0.25">
      <c r="A19" s="20" t="s">
        <v>17</v>
      </c>
      <c r="B19" s="21">
        <v>117805.07143667707</v>
      </c>
      <c r="C19" s="21">
        <v>116201.92569110592</v>
      </c>
      <c r="D19" s="21">
        <v>119783.20531150873</v>
      </c>
      <c r="E19" s="21">
        <v>130612.99529269917</v>
      </c>
      <c r="F19" s="21">
        <v>140840.70024170791</v>
      </c>
      <c r="G19" s="21">
        <v>143868.02395633634</v>
      </c>
      <c r="H19" s="21">
        <v>145519.08005438306</v>
      </c>
      <c r="I19" s="21">
        <v>116894.93334232521</v>
      </c>
      <c r="J19" s="21">
        <v>132277.80970893014</v>
      </c>
      <c r="K19" s="21">
        <v>140337.36698776664</v>
      </c>
      <c r="L19" s="22"/>
      <c r="M19" s="22" t="e">
        <f>(E19/#REF!)^(1/5)*100-100</f>
        <v>#REF!</v>
      </c>
      <c r="N19" s="22">
        <f>(K19/F19)^(1/6)*100-100</f>
        <v>-5.9651837673726504E-2</v>
      </c>
      <c r="O19" s="22" t="e">
        <f>(K19/#REF!)^(1/11)*100-100</f>
        <v>#REF!</v>
      </c>
    </row>
    <row r="20" spans="1:15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22"/>
      <c r="N20" s="22"/>
      <c r="O20" s="22"/>
    </row>
    <row r="21" spans="1:15" x14ac:dyDescent="0.25">
      <c r="A21" s="4" t="s">
        <v>18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2"/>
      <c r="M21" s="22"/>
      <c r="N21" s="22"/>
      <c r="O21" s="22"/>
    </row>
    <row r="22" spans="1:15" x14ac:dyDescent="0.25">
      <c r="A22" s="20" t="s">
        <v>19</v>
      </c>
      <c r="B22" s="21">
        <v>126078.39570236611</v>
      </c>
      <c r="C22" s="21">
        <v>124688.12093242726</v>
      </c>
      <c r="D22" s="21">
        <v>126657.89296313561</v>
      </c>
      <c r="E22" s="21">
        <v>124587.33991768942</v>
      </c>
      <c r="F22" s="21">
        <v>130242.95139082446</v>
      </c>
      <c r="G22" s="21">
        <v>133305.57721255635</v>
      </c>
      <c r="H22" s="21">
        <v>134668.5957845205</v>
      </c>
      <c r="I22" s="21">
        <v>113359.90476647843</v>
      </c>
      <c r="J22" s="21">
        <v>133716.10480721435</v>
      </c>
      <c r="K22" s="21">
        <v>139567.38948671642</v>
      </c>
      <c r="L22" s="22"/>
      <c r="M22" s="22" t="e">
        <f>(E22/#REF!)^(1/5)*100-100</f>
        <v>#REF!</v>
      </c>
      <c r="N22" s="22">
        <f>(K22/F22)^(1/6)*100-100</f>
        <v>1.1590994325783868</v>
      </c>
      <c r="O22" s="22" t="e">
        <f>(K22/#REF!)^(1/11)*100-100</f>
        <v>#REF!</v>
      </c>
    </row>
    <row r="23" spans="1:15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12"/>
      <c r="M23" s="12"/>
      <c r="N23" s="12"/>
      <c r="O23" s="12"/>
    </row>
    <row r="24" spans="1:15" x14ac:dyDescent="0.25">
      <c r="A24" s="17" t="s">
        <v>20</v>
      </c>
      <c r="B24" s="18">
        <v>456411.72448925948</v>
      </c>
      <c r="C24" s="18">
        <v>467291.17633202998</v>
      </c>
      <c r="D24" s="18">
        <v>482486.51694321085</v>
      </c>
      <c r="E24" s="18">
        <v>501563.52608166251</v>
      </c>
      <c r="F24" s="18">
        <v>514215</v>
      </c>
      <c r="G24" s="18">
        <v>534626</v>
      </c>
      <c r="H24" s="18">
        <v>546605</v>
      </c>
      <c r="I24" s="18">
        <v>486737</v>
      </c>
      <c r="J24" s="18">
        <v>551714</v>
      </c>
      <c r="K24" s="18">
        <v>566514.45399999991</v>
      </c>
      <c r="L24" s="24"/>
      <c r="M24" s="12" t="e">
        <f>(E24/#REF!)^(1/5)*100-100</f>
        <v>#REF!</v>
      </c>
      <c r="N24" s="12">
        <f>(K24/F24)^(1/6)*100-100</f>
        <v>1.6274532146216103</v>
      </c>
      <c r="O24" s="12" t="e">
        <f>(K24/#REF!)^(1/11)*100-100</f>
        <v>#REF!</v>
      </c>
    </row>
    <row r="25" spans="1:15" ht="18.75" thickBot="1" x14ac:dyDescent="0.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x14ac:dyDescent="0.25">
      <c r="A26" s="26" t="s">
        <v>21</v>
      </c>
    </row>
    <row r="27" spans="1:15" x14ac:dyDescent="0.25">
      <c r="A27" s="26" t="s">
        <v>22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M27" s="12"/>
      <c r="N27" s="12"/>
      <c r="O27" s="12"/>
    </row>
    <row r="28" spans="1:15" x14ac:dyDescent="0.25">
      <c r="A28" s="26" t="s">
        <v>23</v>
      </c>
      <c r="B28" s="28"/>
      <c r="C28" s="28"/>
      <c r="D28" s="28"/>
      <c r="E28" s="20"/>
      <c r="F28" s="20"/>
      <c r="G28" s="20"/>
      <c r="H28" s="20"/>
      <c r="I28" s="28"/>
      <c r="J28" s="28"/>
      <c r="K28" s="28"/>
    </row>
  </sheetData>
  <mergeCells count="3">
    <mergeCell ref="A1:K1"/>
    <mergeCell ref="A2:K2"/>
    <mergeCell ref="A3:K3"/>
  </mergeCells>
  <printOptions horizontalCentered="1" verticalCentered="1"/>
  <pageMargins left="0.59055118110236227" right="0.59055118110236227" top="0.19685039370078741" bottom="0.19685039370078741" header="0" footer="0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</vt:lpstr>
      <vt:lpstr>'13'!Área_de_impresión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Cuela Alvarez, Ronald  Augusto</dc:creator>
  <cp:lastModifiedBy>Cuela Alvarez, Ronald  Augusto</cp:lastModifiedBy>
  <dcterms:created xsi:type="dcterms:W3CDTF">2023-05-06T00:12:26Z</dcterms:created>
  <dcterms:modified xsi:type="dcterms:W3CDTF">2023-05-06T00:12:27Z</dcterms:modified>
</cp:coreProperties>
</file>