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Fiscal 38-50\Anexos Fiscal 38-50\"/>
    </mc:Choice>
  </mc:AlternateContent>
  <bookViews>
    <workbookView xWindow="0" yWindow="0" windowWidth="21600" windowHeight="9435"/>
  </bookViews>
  <sheets>
    <sheet name="Anexo 48" sheetId="14" r:id="rId1"/>
  </sheets>
  <definedNames>
    <definedName name="_xlnm.Print_Area" localSheetId="0">'Anexo 48'!$A$1:$K$52</definedName>
  </definedNames>
  <calcPr calcId="152511"/>
</workbook>
</file>

<file path=xl/calcChain.xml><?xml version="1.0" encoding="utf-8"?>
<calcChain xmlns="http://schemas.openxmlformats.org/spreadsheetml/2006/main">
  <c r="AG9" i="14" l="1"/>
  <c r="AG46" i="14"/>
  <c r="AF46" i="14"/>
  <c r="AE46" i="14"/>
  <c r="AD46" i="14"/>
  <c r="AC46" i="14"/>
  <c r="AB46" i="14"/>
  <c r="AA46" i="14"/>
  <c r="Z46" i="14"/>
  <c r="Y46" i="14"/>
  <c r="X46" i="14"/>
  <c r="AG45" i="14"/>
  <c r="AF45" i="14"/>
  <c r="AE45" i="14"/>
  <c r="AD45" i="14"/>
  <c r="AC45" i="14"/>
  <c r="AB45" i="14"/>
  <c r="AA45" i="14"/>
  <c r="Z45" i="14"/>
  <c r="Y45" i="14"/>
  <c r="X45" i="14"/>
  <c r="AG44" i="14"/>
  <c r="AF44" i="14"/>
  <c r="AE44" i="14"/>
  <c r="AD44" i="14"/>
  <c r="AC44" i="14"/>
  <c r="AB44" i="14"/>
  <c r="AA44" i="14"/>
  <c r="Z44" i="14"/>
  <c r="Y44" i="14"/>
  <c r="X44" i="14"/>
  <c r="AG43" i="14"/>
  <c r="AF43" i="14"/>
  <c r="AE43" i="14"/>
  <c r="AD43" i="14"/>
  <c r="AC43" i="14"/>
  <c r="AB43" i="14"/>
  <c r="AA43" i="14"/>
  <c r="Z43" i="14"/>
  <c r="Y43" i="14"/>
  <c r="X43" i="14"/>
  <c r="AG42" i="14"/>
  <c r="AF42" i="14"/>
  <c r="AE42" i="14"/>
  <c r="AD42" i="14"/>
  <c r="AC42" i="14"/>
  <c r="AB42" i="14"/>
  <c r="AA42" i="14"/>
  <c r="Z42" i="14"/>
  <c r="Y42" i="14"/>
  <c r="X42" i="14"/>
  <c r="AG41" i="14"/>
  <c r="AF41" i="14"/>
  <c r="AE41" i="14"/>
  <c r="AD41" i="14"/>
  <c r="AC41" i="14"/>
  <c r="AB41" i="14"/>
  <c r="AA41" i="14"/>
  <c r="Z41" i="14"/>
  <c r="Y41" i="14"/>
  <c r="X41" i="14"/>
  <c r="AG40" i="14"/>
  <c r="AF40" i="14"/>
  <c r="AE40" i="14"/>
  <c r="AD40" i="14"/>
  <c r="AC40" i="14"/>
  <c r="AB40" i="14"/>
  <c r="AA40" i="14"/>
  <c r="Z40" i="14"/>
  <c r="Y40" i="14"/>
  <c r="X40" i="14"/>
  <c r="AG39" i="14"/>
  <c r="AF39" i="14"/>
  <c r="AE39" i="14"/>
  <c r="AD39" i="14"/>
  <c r="AC39" i="14"/>
  <c r="AB39" i="14"/>
  <c r="AA39" i="14"/>
  <c r="Z39" i="14"/>
  <c r="Y39" i="14"/>
  <c r="X39" i="14"/>
  <c r="AG38" i="14"/>
  <c r="AF38" i="14"/>
  <c r="AE38" i="14"/>
  <c r="AD38" i="14"/>
  <c r="AC38" i="14"/>
  <c r="AB38" i="14"/>
  <c r="AA38" i="14"/>
  <c r="Z38" i="14"/>
  <c r="Y38" i="14"/>
  <c r="X38" i="14"/>
  <c r="AG37" i="14"/>
  <c r="AF37" i="14"/>
  <c r="AE37" i="14"/>
  <c r="AD37" i="14"/>
  <c r="AC37" i="14"/>
  <c r="AB37" i="14"/>
  <c r="AA37" i="14"/>
  <c r="Z37" i="14"/>
  <c r="Y37" i="14"/>
  <c r="X37" i="14"/>
  <c r="AG36" i="14"/>
  <c r="AF36" i="14"/>
  <c r="AE36" i="14"/>
  <c r="AD36" i="14"/>
  <c r="AC36" i="14"/>
  <c r="AB36" i="14"/>
  <c r="AA36" i="14"/>
  <c r="Z36" i="14"/>
  <c r="Y36" i="14"/>
  <c r="X36" i="14"/>
  <c r="AG35" i="14"/>
  <c r="AF35" i="14"/>
  <c r="AE35" i="14"/>
  <c r="AD35" i="14"/>
  <c r="AC35" i="14"/>
  <c r="AB35" i="14"/>
  <c r="AA35" i="14"/>
  <c r="Z35" i="14"/>
  <c r="Y35" i="14"/>
  <c r="X35" i="14"/>
  <c r="AG34" i="14"/>
  <c r="AF34" i="14"/>
  <c r="AE34" i="14"/>
  <c r="AD34" i="14"/>
  <c r="AC34" i="14"/>
  <c r="AB34" i="14"/>
  <c r="AA34" i="14"/>
  <c r="Z34" i="14"/>
  <c r="Y34" i="14"/>
  <c r="X34" i="14"/>
  <c r="AG33" i="14"/>
  <c r="AF33" i="14"/>
  <c r="AE33" i="14"/>
  <c r="AD33" i="14"/>
  <c r="AC33" i="14"/>
  <c r="AB33" i="14"/>
  <c r="AA33" i="14"/>
  <c r="Z33" i="14"/>
  <c r="Y33" i="14"/>
  <c r="X33" i="14"/>
  <c r="AG32" i="14"/>
  <c r="AF32" i="14"/>
  <c r="AE32" i="14"/>
  <c r="AD32" i="14"/>
  <c r="AC32" i="14"/>
  <c r="AB32" i="14"/>
  <c r="AA32" i="14"/>
  <c r="Z32" i="14"/>
  <c r="Y32" i="14"/>
  <c r="X32" i="14"/>
  <c r="AG31" i="14"/>
  <c r="AF31" i="14"/>
  <c r="AE31" i="14"/>
  <c r="AD31" i="14"/>
  <c r="AC31" i="14"/>
  <c r="AB31" i="14"/>
  <c r="AA31" i="14"/>
  <c r="Z31" i="14"/>
  <c r="Y31" i="14"/>
  <c r="X31" i="14"/>
  <c r="AG30" i="14"/>
  <c r="AF30" i="14"/>
  <c r="AE30" i="14"/>
  <c r="AD30" i="14"/>
  <c r="AC30" i="14"/>
  <c r="AB30" i="14"/>
  <c r="AA30" i="14"/>
  <c r="Z30" i="14"/>
  <c r="Y30" i="14"/>
  <c r="X30" i="14"/>
  <c r="AG29" i="14"/>
  <c r="AF29" i="14"/>
  <c r="AE29" i="14"/>
  <c r="AD29" i="14"/>
  <c r="AC29" i="14"/>
  <c r="AB29" i="14"/>
  <c r="AA29" i="14"/>
  <c r="Z29" i="14"/>
  <c r="Y29" i="14"/>
  <c r="X29" i="14"/>
  <c r="AG28" i="14"/>
  <c r="AF28" i="14"/>
  <c r="AE28" i="14"/>
  <c r="AD28" i="14"/>
  <c r="AC28" i="14"/>
  <c r="AB28" i="14"/>
  <c r="AA28" i="14"/>
  <c r="Z28" i="14"/>
  <c r="Y28" i="14"/>
  <c r="X28" i="14"/>
  <c r="AG27" i="14"/>
  <c r="AF27" i="14"/>
  <c r="AE27" i="14"/>
  <c r="AD27" i="14"/>
  <c r="AC27" i="14"/>
  <c r="AB27" i="14"/>
  <c r="AA27" i="14"/>
  <c r="Z27" i="14"/>
  <c r="Y27" i="14"/>
  <c r="X27" i="14"/>
  <c r="AG26" i="14"/>
  <c r="AF26" i="14"/>
  <c r="AE26" i="14"/>
  <c r="AD26" i="14"/>
  <c r="AC26" i="14"/>
  <c r="AB26" i="14"/>
  <c r="AA26" i="14"/>
  <c r="Z26" i="14"/>
  <c r="Y26" i="14"/>
  <c r="X26" i="14"/>
  <c r="AG25" i="14"/>
  <c r="AF25" i="14"/>
  <c r="AE25" i="14"/>
  <c r="AD25" i="14"/>
  <c r="AC25" i="14"/>
  <c r="AB25" i="14"/>
  <c r="AA25" i="14"/>
  <c r="Z25" i="14"/>
  <c r="Y25" i="14"/>
  <c r="X25" i="14"/>
  <c r="AG24" i="14"/>
  <c r="AF24" i="14"/>
  <c r="AE24" i="14"/>
  <c r="AD24" i="14"/>
  <c r="AC24" i="14"/>
  <c r="AB24" i="14"/>
  <c r="AA24" i="14"/>
  <c r="Z24" i="14"/>
  <c r="Y24" i="14"/>
  <c r="X24" i="14"/>
  <c r="AG23" i="14"/>
  <c r="AF23" i="14"/>
  <c r="AE23" i="14"/>
  <c r="AD23" i="14"/>
  <c r="AC23" i="14"/>
  <c r="AB23" i="14"/>
  <c r="AA23" i="14"/>
  <c r="Z23" i="14"/>
  <c r="Y23" i="14"/>
  <c r="X23" i="14"/>
  <c r="AG22" i="14"/>
  <c r="AF22" i="14"/>
  <c r="AE22" i="14"/>
  <c r="AD22" i="14"/>
  <c r="AC22" i="14"/>
  <c r="AB22" i="14"/>
  <c r="AA22" i="14"/>
  <c r="Z22" i="14"/>
  <c r="Y22" i="14"/>
  <c r="X22" i="14"/>
  <c r="AG21" i="14"/>
  <c r="AF21" i="14"/>
  <c r="AE21" i="14"/>
  <c r="AD21" i="14"/>
  <c r="AC21" i="14"/>
  <c r="AB21" i="14"/>
  <c r="AA21" i="14"/>
  <c r="Z21" i="14"/>
  <c r="Y21" i="14"/>
  <c r="X21" i="14"/>
  <c r="AG20" i="14"/>
  <c r="AF20" i="14"/>
  <c r="AE20" i="14"/>
  <c r="AD20" i="14"/>
  <c r="AC20" i="14"/>
  <c r="AB20" i="14"/>
  <c r="AA20" i="14"/>
  <c r="Z20" i="14"/>
  <c r="Y20" i="14"/>
  <c r="X20" i="14"/>
  <c r="AG19" i="14"/>
  <c r="AF19" i="14"/>
  <c r="AE19" i="14"/>
  <c r="AD19" i="14"/>
  <c r="AC19" i="14"/>
  <c r="AB19" i="14"/>
  <c r="AA19" i="14"/>
  <c r="Z19" i="14"/>
  <c r="Y19" i="14"/>
  <c r="X19" i="14"/>
  <c r="AG18" i="14"/>
  <c r="AF18" i="14"/>
  <c r="AE18" i="14"/>
  <c r="AD18" i="14"/>
  <c r="AC18" i="14"/>
  <c r="AB18" i="14"/>
  <c r="AA18" i="14"/>
  <c r="Z18" i="14"/>
  <c r="Y18" i="14"/>
  <c r="X18" i="14"/>
  <c r="AG17" i="14"/>
  <c r="AF17" i="14"/>
  <c r="AE17" i="14"/>
  <c r="AD17" i="14"/>
  <c r="AC17" i="14"/>
  <c r="AB17" i="14"/>
  <c r="AA17" i="14"/>
  <c r="Z17" i="14"/>
  <c r="Y17" i="14"/>
  <c r="X17" i="14"/>
  <c r="AG16" i="14"/>
  <c r="AF16" i="14"/>
  <c r="AE16" i="14"/>
  <c r="AD16" i="14"/>
  <c r="AC16" i="14"/>
  <c r="AB16" i="14"/>
  <c r="AA16" i="14"/>
  <c r="Z16" i="14"/>
  <c r="Y16" i="14"/>
  <c r="X16" i="14"/>
  <c r="AG15" i="14"/>
  <c r="AF15" i="14"/>
  <c r="AE15" i="14"/>
  <c r="AD15" i="14"/>
  <c r="AC15" i="14"/>
  <c r="AB15" i="14"/>
  <c r="AA15" i="14"/>
  <c r="Z15" i="14"/>
  <c r="Y15" i="14"/>
  <c r="X15" i="14"/>
  <c r="AG14" i="14"/>
  <c r="AF14" i="14"/>
  <c r="AE14" i="14"/>
  <c r="AD14" i="14"/>
  <c r="AC14" i="14"/>
  <c r="AB14" i="14"/>
  <c r="AA14" i="14"/>
  <c r="Z14" i="14"/>
  <c r="Y14" i="14"/>
  <c r="X14" i="14"/>
  <c r="AG13" i="14"/>
  <c r="AF13" i="14"/>
  <c r="AE13" i="14"/>
  <c r="AD13" i="14"/>
  <c r="AC13" i="14"/>
  <c r="AB13" i="14"/>
  <c r="AA13" i="14"/>
  <c r="Z13" i="14"/>
  <c r="Y13" i="14"/>
  <c r="X13" i="14"/>
  <c r="AG12" i="14"/>
  <c r="AF12" i="14"/>
  <c r="AE12" i="14"/>
  <c r="AD12" i="14"/>
  <c r="AC12" i="14"/>
  <c r="AB12" i="14"/>
  <c r="AA12" i="14"/>
  <c r="Z12" i="14"/>
  <c r="Y12" i="14"/>
  <c r="X12" i="14"/>
  <c r="AG11" i="14"/>
  <c r="AF11" i="14"/>
  <c r="AE11" i="14"/>
  <c r="AD11" i="14"/>
  <c r="AC11" i="14"/>
  <c r="AB11" i="14"/>
  <c r="AA11" i="14"/>
  <c r="Z11" i="14"/>
  <c r="Y11" i="14"/>
  <c r="X11" i="14"/>
  <c r="AG10" i="14"/>
  <c r="AF10" i="14"/>
  <c r="AE10" i="14"/>
  <c r="AD10" i="14"/>
  <c r="AC10" i="14"/>
  <c r="AB10" i="14"/>
  <c r="AA10" i="14"/>
  <c r="Z10" i="14"/>
  <c r="Y10" i="14"/>
  <c r="X10" i="14"/>
  <c r="X9" i="14"/>
  <c r="AF9" i="14"/>
  <c r="AE9" i="14"/>
  <c r="AD9" i="14"/>
  <c r="AC9" i="14"/>
  <c r="AB9" i="14"/>
  <c r="AA9" i="14"/>
  <c r="Z9" i="14"/>
  <c r="Y9" i="14"/>
</calcChain>
</file>

<file path=xl/sharedStrings.xml><?xml version="1.0" encoding="utf-8"?>
<sst xmlns="http://schemas.openxmlformats.org/spreadsheetml/2006/main" count="53" uniqueCount="31">
  <si>
    <t>Elaboración: Gerencia Central de Estudios Económicos</t>
  </si>
  <si>
    <t>(Millones de soles)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</si>
  <si>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</si>
  <si>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</si>
  <si>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</si>
  <si>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</si>
  <si>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</si>
  <si>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</si>
  <si>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</si>
  <si>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</si>
  <si>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</si>
  <si>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</si>
  <si>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         1/</t>
  </si>
  <si>
    <t>1/  Preliminar.</t>
  </si>
  <si>
    <t>I.    INGRESOS CORRIENTES</t>
  </si>
  <si>
    <t>OPERACIONES DE LAS EMPRESAS ESTATALES NO FINANCIERAS</t>
  </si>
  <si>
    <t xml:space="preserve">      1.  Petroperú</t>
  </si>
  <si>
    <t xml:space="preserve">      2.  Electroperú</t>
  </si>
  <si>
    <t xml:space="preserve">      3.  Regionales de Electricidad</t>
  </si>
  <si>
    <t xml:space="preserve">      4.  Sedapal</t>
  </si>
  <si>
    <t xml:space="preserve">      5.  Otros</t>
  </si>
  <si>
    <t>II.  GASTOS CORRIENTES NO FINANCIEROS</t>
  </si>
  <si>
    <t>III. GASTOS DE CAPITAL</t>
  </si>
  <si>
    <t>IV. INGRESOS DE CAPITAL</t>
  </si>
  <si>
    <t>V.  RESULTADO PRIMARIO (I-II-III+IV)</t>
  </si>
  <si>
    <t>VI.  INTERESES</t>
  </si>
  <si>
    <t xml:space="preserve">    base devengada y que se muestran en el Estado de Pérdidas y Ganancias.</t>
  </si>
  <si>
    <t>Fuente: Empresas estatales, Fondo Nacional de Financiamiento de la Actividad Empresarial del Estado (FONAFE).</t>
  </si>
  <si>
    <t>2/ Se refiere a la diferencia entre los ingresos y los pagos en efectivo que se reflejan en el flujo de caja. El concepto de utilidades se refiere a la diferencia entre los ingresos y gastos que se registran en</t>
  </si>
  <si>
    <t>VII. RESULTADO ECONÓMICO 2/ (V - VI)</t>
  </si>
  <si>
    <t>ANEXO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</si>
</sst>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0.0"/>
    <numFmt numFmtId="169" formatCode="0.0000"/>
  </numFmts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2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3" fillId="2" borderId="0" xfId="1" applyFont="1" applyFill="1"/>
    <xf numFmtId="164" fontId="3" fillId="2" borderId="0" xfId="1" quotePrefix="1" applyNumberFormat="1" applyFont="1" applyFill="1" applyAlignment="1">
      <alignment horizontal="right"/>
    </xf>
    <xf numFmtId="0" fontId="3" fillId="2" borderId="1" xfId="1" applyFont="1" applyFill="1" applyBorder="1"/>
    <xf numFmtId="164" fontId="3" fillId="2" borderId="1" xfId="1" quotePrefix="1" applyNumberFormat="1" applyFont="1" applyFill="1" applyBorder="1" applyAlignment="1">
      <alignment horizontal="right"/>
    </xf>
    <xf numFmtId="0" fontId="2" fillId="2" borderId="0" xfId="1" applyFont="1" applyFill="1"/>
    <xf numFmtId="164" fontId="3" fillId="2" borderId="0" xfId="1" applyNumberFormat="1" applyFont="1" applyFill="1"/>
    <xf numFmtId="164" fontId="2" fillId="2" borderId="0" xfId="1" applyNumberFormat="1" applyFont="1" applyFill="1"/>
    <xf numFmtId="0" fontId="1" fillId="2" borderId="0" xfId="1" applyFont="1" applyFill="1"/>
    <xf numFmtId="0" fontId="0" fillId="2" borderId="0" xfId="0" applyFill="1" applyAlignment="1">
      <alignment horizontal="centerContinuous"/>
    </xf>
    <xf numFmtId="165" fontId="2" fillId="2" borderId="0" xfId="1" applyNumberFormat="1" applyFont="1" applyFill="1"/>
    <xf numFmtId="0" fontId="0" fillId="2" borderId="0" xfId="0" applyFill="1"/>
    <xf numFmtId="165" fontId="2" fillId="2" borderId="0" xfId="1" applyNumberFormat="1" applyFont="1" applyFill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165" fontId="2" fillId="2" borderId="2" xfId="1" applyNumberFormat="1" applyFont="1" applyFill="1" applyBorder="1" applyAlignment="1">
      <alignment horizontal="centerContinuous"/>
    </xf>
    <xf numFmtId="165" fontId="2" fillId="2" borderId="1" xfId="1" applyNumberFormat="1" applyFont="1" applyFill="1" applyBorder="1"/>
    <xf numFmtId="164" fontId="2" fillId="2" borderId="0" xfId="1" applyNumberFormat="1" applyFont="1" applyFill="1" applyAlignment="1">
      <alignment horizontal="right"/>
    </xf>
    <xf numFmtId="165" fontId="1" fillId="2" borderId="0" xfId="1" quotePrefix="1" applyNumberFormat="1" applyFont="1" applyFill="1"/>
    <xf numFmtId="169" fontId="0" fillId="0" borderId="0" xfId="0" applyNumberFormat="1"/>
    <xf numFmtId="0" fontId="5" fillId="2" borderId="0" xfId="1" applyFont="1" applyFill="1"/>
    <xf numFmtId="164" fontId="5" fillId="2" borderId="0" xfId="1" applyNumberFormat="1" applyFont="1" applyFill="1"/>
  </cellXfs>
  <cellStyles count="3">
    <cellStyle name="Cancel" xfId="1"/>
    <cellStyle name="Cancel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tabSelected="1" view="pageBreakPreview" zoomScale="85" zoomScaleNormal="85" zoomScaleSheetLayoutView="85" workbookViewId="0">
      <selection activeCell="A3" sqref="A3"/>
    </sheetView>
  </sheetViews>
  <sheetFormatPr baseColWidth="10" defaultRowHeight="15" x14ac:dyDescent="0.25"/>
  <cols>
    <col min="1" max="1" width="46.140625" customWidth="1"/>
  </cols>
  <sheetData>
    <row r="1" spans="1:33" x14ac:dyDescent="0.25">
      <c r="A1" s="1" t="s">
        <v>30</v>
      </c>
      <c r="B1" s="15"/>
      <c r="C1" s="15"/>
      <c r="D1" s="15"/>
      <c r="E1" s="15"/>
      <c r="F1" s="15"/>
      <c r="G1" s="12"/>
      <c r="H1" s="12"/>
      <c r="I1" s="12"/>
      <c r="J1" s="12"/>
      <c r="K1" s="12"/>
    </row>
    <row r="2" spans="1:33" x14ac:dyDescent="0.25">
      <c r="A2" s="2" t="s">
        <v>15</v>
      </c>
      <c r="B2" s="15"/>
      <c r="C2" s="15"/>
      <c r="D2" s="15"/>
      <c r="E2" s="15"/>
      <c r="F2" s="15"/>
      <c r="G2" s="12"/>
      <c r="H2" s="12"/>
      <c r="I2" s="12"/>
      <c r="J2" s="12"/>
      <c r="K2" s="12"/>
    </row>
    <row r="3" spans="1:33" x14ac:dyDescent="0.25">
      <c r="A3" s="3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33" ht="15.75" thickBot="1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3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3" x14ac:dyDescent="0.25">
      <c r="A6" s="4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1:33" x14ac:dyDescent="0.25">
      <c r="A7" s="6"/>
      <c r="B7" s="7"/>
      <c r="C7" s="7"/>
      <c r="D7" s="7"/>
      <c r="E7" s="7"/>
      <c r="F7" s="7"/>
      <c r="G7" s="7"/>
      <c r="H7" s="7"/>
      <c r="I7" s="7" t="s">
        <v>12</v>
      </c>
      <c r="J7" s="7" t="s">
        <v>12</v>
      </c>
      <c r="K7" s="7" t="s">
        <v>12</v>
      </c>
    </row>
    <row r="8" spans="1:33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33" x14ac:dyDescent="0.25">
      <c r="A9" s="4" t="s">
        <v>14</v>
      </c>
      <c r="B9" s="9">
        <v>20984.887029903872</v>
      </c>
      <c r="C9" s="9">
        <v>19068.355569202522</v>
      </c>
      <c r="D9" s="9">
        <v>21699.532060542442</v>
      </c>
      <c r="E9" s="9">
        <v>26157.711708787301</v>
      </c>
      <c r="F9" s="9">
        <v>26543.61752964</v>
      </c>
      <c r="G9" s="9">
        <v>30068.201285680407</v>
      </c>
      <c r="H9" s="9">
        <v>30969.255850568155</v>
      </c>
      <c r="I9" s="9">
        <v>29296.769641122002</v>
      </c>
      <c r="J9" s="9">
        <v>29757.317782496568</v>
      </c>
      <c r="K9" s="9">
        <v>32151.376904360757</v>
      </c>
      <c r="X9" s="21">
        <f>+M9-B9</f>
        <v>-20984.887029903872</v>
      </c>
      <c r="Y9" s="21">
        <f t="shared" ref="Y9:AF9" si="0">+N9-C9</f>
        <v>-19068.355569202522</v>
      </c>
      <c r="Z9" s="21">
        <f t="shared" si="0"/>
        <v>-21699.532060542442</v>
      </c>
      <c r="AA9" s="21">
        <f t="shared" si="0"/>
        <v>-26157.711708787301</v>
      </c>
      <c r="AB9" s="21">
        <f t="shared" si="0"/>
        <v>-26543.61752964</v>
      </c>
      <c r="AC9" s="21">
        <f t="shared" si="0"/>
        <v>-30068.201285680407</v>
      </c>
      <c r="AD9" s="21">
        <f t="shared" si="0"/>
        <v>-30969.255850568155</v>
      </c>
      <c r="AE9" s="21">
        <f t="shared" si="0"/>
        <v>-29296.769641122002</v>
      </c>
      <c r="AF9" s="21">
        <f t="shared" si="0"/>
        <v>-29757.317782496568</v>
      </c>
      <c r="AG9" s="21">
        <f>+V9-K9</f>
        <v>-32151.376904360757</v>
      </c>
    </row>
    <row r="10" spans="1:33" x14ac:dyDescent="0.25">
      <c r="A10" s="13" t="s">
        <v>16</v>
      </c>
      <c r="B10" s="10">
        <v>13407.862218161428</v>
      </c>
      <c r="C10" s="10">
        <v>10608.693612364284</v>
      </c>
      <c r="D10" s="10">
        <v>13306.495913770003</v>
      </c>
      <c r="E10" s="10">
        <v>17349.218931500003</v>
      </c>
      <c r="F10" s="10">
        <v>17116.841739119998</v>
      </c>
      <c r="G10" s="10">
        <v>19290.44184172</v>
      </c>
      <c r="H10" s="10">
        <v>19261.119309315716</v>
      </c>
      <c r="I10" s="10">
        <v>15986.529045789997</v>
      </c>
      <c r="J10" s="10">
        <v>15296.156440967276</v>
      </c>
      <c r="K10" s="10">
        <v>17721.853377821193</v>
      </c>
      <c r="X10" s="21">
        <f t="shared" ref="X10:X46" si="1">+M10-B10</f>
        <v>-13407.862218161428</v>
      </c>
      <c r="Y10" s="21">
        <f t="shared" ref="Y10:Y46" si="2">+N10-C10</f>
        <v>-10608.693612364284</v>
      </c>
      <c r="Z10" s="21">
        <f t="shared" ref="Z10:Z46" si="3">+O10-D10</f>
        <v>-13306.495913770003</v>
      </c>
      <c r="AA10" s="21">
        <f t="shared" ref="AA10:AA46" si="4">+P10-E10</f>
        <v>-17349.218931500003</v>
      </c>
      <c r="AB10" s="21">
        <f t="shared" ref="AB10:AB46" si="5">+Q10-F10</f>
        <v>-17116.841739119998</v>
      </c>
      <c r="AC10" s="21">
        <f t="shared" ref="AC10:AC46" si="6">+R10-G10</f>
        <v>-19290.44184172</v>
      </c>
      <c r="AD10" s="21">
        <f t="shared" ref="AD10:AD46" si="7">+S10-H10</f>
        <v>-19261.119309315716</v>
      </c>
      <c r="AE10" s="21">
        <f t="shared" ref="AE10:AE46" si="8">+T10-I10</f>
        <v>-15986.529045789997</v>
      </c>
      <c r="AF10" s="21">
        <f t="shared" ref="AF10:AF46" si="9">+U10-J10</f>
        <v>-15296.156440967276</v>
      </c>
      <c r="AG10" s="21">
        <f t="shared" ref="AG10:AG46" si="10">+V10-K10</f>
        <v>-17721.853377821193</v>
      </c>
    </row>
    <row r="11" spans="1:33" x14ac:dyDescent="0.25">
      <c r="A11" s="13" t="s">
        <v>17</v>
      </c>
      <c r="B11" s="10">
        <v>1498.4739830000001</v>
      </c>
      <c r="C11" s="10">
        <v>1485.649678</v>
      </c>
      <c r="D11" s="10">
        <v>1111.6375459999999</v>
      </c>
      <c r="E11" s="10">
        <v>1066.7242120000001</v>
      </c>
      <c r="F11" s="10">
        <v>1371.1637470000001</v>
      </c>
      <c r="G11" s="10">
        <v>1345.2901419999998</v>
      </c>
      <c r="H11" s="10">
        <v>1251.296022</v>
      </c>
      <c r="I11" s="10">
        <v>1334.0466729999998</v>
      </c>
      <c r="J11" s="10">
        <v>1947.4767139999999</v>
      </c>
      <c r="K11" s="10">
        <v>2372.945968</v>
      </c>
      <c r="X11" s="21">
        <f t="shared" si="1"/>
        <v>-1498.4739830000001</v>
      </c>
      <c r="Y11" s="21">
        <f t="shared" si="2"/>
        <v>-1485.649678</v>
      </c>
      <c r="Z11" s="21">
        <f t="shared" si="3"/>
        <v>-1111.6375459999999</v>
      </c>
      <c r="AA11" s="21">
        <f t="shared" si="4"/>
        <v>-1066.7242120000001</v>
      </c>
      <c r="AB11" s="21">
        <f t="shared" si="5"/>
        <v>-1371.1637470000001</v>
      </c>
      <c r="AC11" s="21">
        <f t="shared" si="6"/>
        <v>-1345.2901419999998</v>
      </c>
      <c r="AD11" s="21">
        <f t="shared" si="7"/>
        <v>-1251.296022</v>
      </c>
      <c r="AE11" s="21">
        <f t="shared" si="8"/>
        <v>-1334.0466729999998</v>
      </c>
      <c r="AF11" s="21">
        <f t="shared" si="9"/>
        <v>-1947.4767139999999</v>
      </c>
      <c r="AG11" s="21">
        <f t="shared" si="10"/>
        <v>-2372.945968</v>
      </c>
    </row>
    <row r="12" spans="1:33" x14ac:dyDescent="0.25">
      <c r="A12" s="13" t="s">
        <v>18</v>
      </c>
      <c r="B12" s="19">
        <v>2467.4166615612203</v>
      </c>
      <c r="C12" s="19">
        <v>2846.00204356122</v>
      </c>
      <c r="D12" s="19">
        <v>2798.1439505612198</v>
      </c>
      <c r="E12" s="19">
        <v>3206.85980256122</v>
      </c>
      <c r="F12" s="19">
        <v>3733.0880569999999</v>
      </c>
      <c r="G12" s="19">
        <v>3970.5346439999998</v>
      </c>
      <c r="H12" s="19">
        <v>4836.1787400000003</v>
      </c>
      <c r="I12" s="19">
        <v>5514.7964069999998</v>
      </c>
      <c r="J12" s="19">
        <v>6077.8763440100001</v>
      </c>
      <c r="K12" s="19">
        <v>5816.79315959</v>
      </c>
      <c r="X12" s="21">
        <f t="shared" si="1"/>
        <v>-2467.4166615612203</v>
      </c>
      <c r="Y12" s="21">
        <f t="shared" si="2"/>
        <v>-2846.00204356122</v>
      </c>
      <c r="Z12" s="21">
        <f t="shared" si="3"/>
        <v>-2798.1439505612198</v>
      </c>
      <c r="AA12" s="21">
        <f t="shared" si="4"/>
        <v>-3206.85980256122</v>
      </c>
      <c r="AB12" s="21">
        <f t="shared" si="5"/>
        <v>-3733.0880569999999</v>
      </c>
      <c r="AC12" s="21">
        <f t="shared" si="6"/>
        <v>-3970.5346439999998</v>
      </c>
      <c r="AD12" s="21">
        <f t="shared" si="7"/>
        <v>-4836.1787400000003</v>
      </c>
      <c r="AE12" s="21">
        <f t="shared" si="8"/>
        <v>-5514.7964069999998</v>
      </c>
      <c r="AF12" s="21">
        <f t="shared" si="9"/>
        <v>-6077.8763440100001</v>
      </c>
      <c r="AG12" s="21">
        <f t="shared" si="10"/>
        <v>-5816.79315959</v>
      </c>
    </row>
    <row r="13" spans="1:33" x14ac:dyDescent="0.25">
      <c r="A13" s="13" t="s">
        <v>19</v>
      </c>
      <c r="B13" s="10">
        <v>985.98909700000002</v>
      </c>
      <c r="C13" s="10">
        <v>1112.2468670000001</v>
      </c>
      <c r="D13" s="10">
        <v>1098.6346140000001</v>
      </c>
      <c r="E13" s="10">
        <v>1275.3951460000001</v>
      </c>
      <c r="F13" s="10">
        <v>1371.2211630000002</v>
      </c>
      <c r="G13" s="10">
        <v>1556.801731</v>
      </c>
      <c r="H13" s="10">
        <v>1580.7771090000001</v>
      </c>
      <c r="I13" s="10">
        <v>1785.036752</v>
      </c>
      <c r="J13" s="10">
        <v>1766.0882819999997</v>
      </c>
      <c r="K13" s="10">
        <v>1915.5398840000003</v>
      </c>
      <c r="X13" s="21">
        <f t="shared" si="1"/>
        <v>-985.98909700000002</v>
      </c>
      <c r="Y13" s="21">
        <f t="shared" si="2"/>
        <v>-1112.2468670000001</v>
      </c>
      <c r="Z13" s="21">
        <f t="shared" si="3"/>
        <v>-1098.6346140000001</v>
      </c>
      <c r="AA13" s="21">
        <f t="shared" si="4"/>
        <v>-1275.3951460000001</v>
      </c>
      <c r="AB13" s="21">
        <f t="shared" si="5"/>
        <v>-1371.2211630000002</v>
      </c>
      <c r="AC13" s="21">
        <f t="shared" si="6"/>
        <v>-1556.801731</v>
      </c>
      <c r="AD13" s="21">
        <f t="shared" si="7"/>
        <v>-1580.7771090000001</v>
      </c>
      <c r="AE13" s="21">
        <f t="shared" si="8"/>
        <v>-1785.036752</v>
      </c>
      <c r="AF13" s="21">
        <f t="shared" si="9"/>
        <v>-1766.0882819999997</v>
      </c>
      <c r="AG13" s="21">
        <f t="shared" si="10"/>
        <v>-1915.5398840000003</v>
      </c>
    </row>
    <row r="14" spans="1:33" x14ac:dyDescent="0.25">
      <c r="A14" s="13" t="s">
        <v>20</v>
      </c>
      <c r="B14" s="10">
        <v>2625.14507018122</v>
      </c>
      <c r="C14" s="10">
        <v>3015.7633682770179</v>
      </c>
      <c r="D14" s="10">
        <v>3384.6200362112199</v>
      </c>
      <c r="E14" s="10">
        <v>3259.5136167260789</v>
      </c>
      <c r="F14" s="10">
        <v>2951.3028235199999</v>
      </c>
      <c r="G14" s="10">
        <v>3905.1329269604103</v>
      </c>
      <c r="H14" s="10">
        <v>4039.884670252442</v>
      </c>
      <c r="I14" s="10">
        <v>4676.360763332008</v>
      </c>
      <c r="J14" s="10">
        <v>4669.7200015192884</v>
      </c>
      <c r="K14" s="10">
        <v>4324.2445149495607</v>
      </c>
      <c r="X14" s="21">
        <f t="shared" si="1"/>
        <v>-2625.14507018122</v>
      </c>
      <c r="Y14" s="21">
        <f t="shared" si="2"/>
        <v>-3015.7633682770179</v>
      </c>
      <c r="Z14" s="21">
        <f t="shared" si="3"/>
        <v>-3384.6200362112199</v>
      </c>
      <c r="AA14" s="21">
        <f t="shared" si="4"/>
        <v>-3259.5136167260789</v>
      </c>
      <c r="AB14" s="21">
        <f t="shared" si="5"/>
        <v>-2951.3028235199999</v>
      </c>
      <c r="AC14" s="21">
        <f t="shared" si="6"/>
        <v>-3905.1329269604103</v>
      </c>
      <c r="AD14" s="21">
        <f t="shared" si="7"/>
        <v>-4039.884670252442</v>
      </c>
      <c r="AE14" s="21">
        <f t="shared" si="8"/>
        <v>-4676.360763332008</v>
      </c>
      <c r="AF14" s="21">
        <f t="shared" si="9"/>
        <v>-4669.7200015192884</v>
      </c>
      <c r="AG14" s="21">
        <f t="shared" si="10"/>
        <v>-4324.2445149495607</v>
      </c>
    </row>
    <row r="15" spans="1:33" x14ac:dyDescent="0.25">
      <c r="A15" s="13"/>
      <c r="B15" s="10"/>
      <c r="C15" s="10"/>
      <c r="D15" s="10"/>
      <c r="E15" s="10"/>
      <c r="F15" s="10"/>
      <c r="G15" s="10"/>
      <c r="H15" s="10"/>
      <c r="I15" s="10"/>
      <c r="J15" s="10"/>
      <c r="K15" s="10"/>
      <c r="X15" s="21">
        <f t="shared" si="1"/>
        <v>0</v>
      </c>
      <c r="Y15" s="21">
        <f t="shared" si="2"/>
        <v>0</v>
      </c>
      <c r="Z15" s="21">
        <f t="shared" si="3"/>
        <v>0</v>
      </c>
      <c r="AA15" s="21">
        <f t="shared" si="4"/>
        <v>0</v>
      </c>
      <c r="AB15" s="21">
        <f t="shared" si="5"/>
        <v>0</v>
      </c>
      <c r="AC15" s="21">
        <f t="shared" si="6"/>
        <v>0</v>
      </c>
      <c r="AD15" s="21">
        <f t="shared" si="7"/>
        <v>0</v>
      </c>
      <c r="AE15" s="21">
        <f t="shared" si="8"/>
        <v>0</v>
      </c>
      <c r="AF15" s="21">
        <f t="shared" si="9"/>
        <v>0</v>
      </c>
      <c r="AG15" s="21">
        <f t="shared" si="10"/>
        <v>0</v>
      </c>
    </row>
    <row r="16" spans="1:33" x14ac:dyDescent="0.25">
      <c r="A16" s="4" t="s">
        <v>21</v>
      </c>
      <c r="B16" s="9">
        <v>19747.825413025239</v>
      </c>
      <c r="C16" s="9">
        <v>16698.19995566304</v>
      </c>
      <c r="D16" s="9">
        <v>20402.203974322227</v>
      </c>
      <c r="E16" s="9">
        <v>24556.901044081042</v>
      </c>
      <c r="F16" s="9">
        <v>24481.899153540002</v>
      </c>
      <c r="G16" s="9">
        <v>28137.174063679999</v>
      </c>
      <c r="H16" s="9">
        <v>28894.413202675565</v>
      </c>
      <c r="I16" s="9">
        <v>25744.774024016035</v>
      </c>
      <c r="J16" s="9">
        <v>26497.890117998231</v>
      </c>
      <c r="K16" s="9">
        <v>30209.076162503858</v>
      </c>
      <c r="X16" s="21">
        <f t="shared" si="1"/>
        <v>-19747.825413025239</v>
      </c>
      <c r="Y16" s="21">
        <f t="shared" si="2"/>
        <v>-16698.19995566304</v>
      </c>
      <c r="Z16" s="21">
        <f t="shared" si="3"/>
        <v>-20402.203974322227</v>
      </c>
      <c r="AA16" s="21">
        <f t="shared" si="4"/>
        <v>-24556.901044081042</v>
      </c>
      <c r="AB16" s="21">
        <f t="shared" si="5"/>
        <v>-24481.899153540002</v>
      </c>
      <c r="AC16" s="21">
        <f t="shared" si="6"/>
        <v>-28137.174063679999</v>
      </c>
      <c r="AD16" s="21">
        <f t="shared" si="7"/>
        <v>-28894.413202675565</v>
      </c>
      <c r="AE16" s="21">
        <f t="shared" si="8"/>
        <v>-25744.774024016035</v>
      </c>
      <c r="AF16" s="21">
        <f t="shared" si="9"/>
        <v>-26497.890117998231</v>
      </c>
      <c r="AG16" s="21">
        <f t="shared" si="10"/>
        <v>-30209.076162503858</v>
      </c>
    </row>
    <row r="17" spans="1:33" x14ac:dyDescent="0.25">
      <c r="A17" s="13" t="s">
        <v>16</v>
      </c>
      <c r="B17" s="10">
        <v>13857.949958180001</v>
      </c>
      <c r="C17" s="10">
        <v>10083.25403256</v>
      </c>
      <c r="D17" s="10">
        <v>13387.133294943989</v>
      </c>
      <c r="E17" s="10">
        <v>17311.99409172</v>
      </c>
      <c r="F17" s="10">
        <v>16785.633249750001</v>
      </c>
      <c r="G17" s="10">
        <v>19512.578494829999</v>
      </c>
      <c r="H17" s="10">
        <v>19279.725962445566</v>
      </c>
      <c r="I17" s="10">
        <v>14794.05992901603</v>
      </c>
      <c r="J17" s="10">
        <v>14543.419429998228</v>
      </c>
      <c r="K17" s="10">
        <v>17290.82413817053</v>
      </c>
      <c r="X17" s="21">
        <f t="shared" si="1"/>
        <v>-13857.949958180001</v>
      </c>
      <c r="Y17" s="21">
        <f t="shared" si="2"/>
        <v>-10083.25403256</v>
      </c>
      <c r="Z17" s="21">
        <f t="shared" si="3"/>
        <v>-13387.133294943989</v>
      </c>
      <c r="AA17" s="21">
        <f t="shared" si="4"/>
        <v>-17311.99409172</v>
      </c>
      <c r="AB17" s="21">
        <f t="shared" si="5"/>
        <v>-16785.633249750001</v>
      </c>
      <c r="AC17" s="21">
        <f t="shared" si="6"/>
        <v>-19512.578494829999</v>
      </c>
      <c r="AD17" s="21">
        <f t="shared" si="7"/>
        <v>-19279.725962445566</v>
      </c>
      <c r="AE17" s="21">
        <f t="shared" si="8"/>
        <v>-14794.05992901603</v>
      </c>
      <c r="AF17" s="21">
        <f t="shared" si="9"/>
        <v>-14543.419429998228</v>
      </c>
      <c r="AG17" s="21">
        <f t="shared" si="10"/>
        <v>-17290.82413817053</v>
      </c>
    </row>
    <row r="18" spans="1:33" x14ac:dyDescent="0.25">
      <c r="A18" s="13" t="s">
        <v>17</v>
      </c>
      <c r="B18" s="10">
        <v>1202.3231390000001</v>
      </c>
      <c r="C18" s="10">
        <v>1213.0961069999998</v>
      </c>
      <c r="D18" s="10">
        <v>1133.5580840000002</v>
      </c>
      <c r="E18" s="10">
        <v>941.14860900000008</v>
      </c>
      <c r="F18" s="10">
        <v>1162.986024</v>
      </c>
      <c r="G18" s="10">
        <v>1005.5899280000001</v>
      </c>
      <c r="H18" s="10">
        <v>1057.546456</v>
      </c>
      <c r="I18" s="10">
        <v>1188.802657</v>
      </c>
      <c r="J18" s="10">
        <v>1882.1407480000003</v>
      </c>
      <c r="K18" s="10">
        <v>2194.1561400000005</v>
      </c>
      <c r="X18" s="21">
        <f t="shared" si="1"/>
        <v>-1202.3231390000001</v>
      </c>
      <c r="Y18" s="21">
        <f t="shared" si="2"/>
        <v>-1213.0961069999998</v>
      </c>
      <c r="Z18" s="21">
        <f t="shared" si="3"/>
        <v>-1133.5580840000002</v>
      </c>
      <c r="AA18" s="21">
        <f t="shared" si="4"/>
        <v>-941.14860900000008</v>
      </c>
      <c r="AB18" s="21">
        <f t="shared" si="5"/>
        <v>-1162.986024</v>
      </c>
      <c r="AC18" s="21">
        <f t="shared" si="6"/>
        <v>-1005.5899280000001</v>
      </c>
      <c r="AD18" s="21">
        <f t="shared" si="7"/>
        <v>-1057.546456</v>
      </c>
      <c r="AE18" s="21">
        <f t="shared" si="8"/>
        <v>-1188.802657</v>
      </c>
      <c r="AF18" s="21">
        <f t="shared" si="9"/>
        <v>-1882.1407480000003</v>
      </c>
      <c r="AG18" s="21">
        <f t="shared" si="10"/>
        <v>-2194.1561400000005</v>
      </c>
    </row>
    <row r="19" spans="1:33" x14ac:dyDescent="0.25">
      <c r="A19" s="13" t="s">
        <v>18</v>
      </c>
      <c r="B19" s="19">
        <v>2001.6033655612198</v>
      </c>
      <c r="C19" s="19">
        <v>2376.9166895612198</v>
      </c>
      <c r="D19" s="19">
        <v>2378.5472695612202</v>
      </c>
      <c r="E19" s="19">
        <v>2687.92952656122</v>
      </c>
      <c r="F19" s="19">
        <v>3140.3491009999998</v>
      </c>
      <c r="G19" s="19">
        <v>3449.1794710000004</v>
      </c>
      <c r="H19" s="19">
        <v>4069.8444410000006</v>
      </c>
      <c r="I19" s="19">
        <v>4543.7546860000002</v>
      </c>
      <c r="J19" s="19">
        <v>4933.455621000001</v>
      </c>
      <c r="K19" s="19">
        <v>4954.8228549999994</v>
      </c>
      <c r="X19" s="21">
        <f t="shared" si="1"/>
        <v>-2001.6033655612198</v>
      </c>
      <c r="Y19" s="21">
        <f t="shared" si="2"/>
        <v>-2376.9166895612198</v>
      </c>
      <c r="Z19" s="21">
        <f t="shared" si="3"/>
        <v>-2378.5472695612202</v>
      </c>
      <c r="AA19" s="21">
        <f t="shared" si="4"/>
        <v>-2687.92952656122</v>
      </c>
      <c r="AB19" s="21">
        <f t="shared" si="5"/>
        <v>-3140.3491009999998</v>
      </c>
      <c r="AC19" s="21">
        <f t="shared" si="6"/>
        <v>-3449.1794710000004</v>
      </c>
      <c r="AD19" s="21">
        <f t="shared" si="7"/>
        <v>-4069.8444410000006</v>
      </c>
      <c r="AE19" s="21">
        <f t="shared" si="8"/>
        <v>-4543.7546860000002</v>
      </c>
      <c r="AF19" s="21">
        <f t="shared" si="9"/>
        <v>-4933.455621000001</v>
      </c>
      <c r="AG19" s="21">
        <f t="shared" si="10"/>
        <v>-4954.8228549999994</v>
      </c>
    </row>
    <row r="20" spans="1:33" x14ac:dyDescent="0.25">
      <c r="A20" s="13" t="s">
        <v>19</v>
      </c>
      <c r="B20" s="10">
        <v>615.95571299999995</v>
      </c>
      <c r="C20" s="10">
        <v>696.26864100000012</v>
      </c>
      <c r="D20" s="10">
        <v>701.24976099999992</v>
      </c>
      <c r="E20" s="10">
        <v>797.87993499999993</v>
      </c>
      <c r="F20" s="10">
        <v>907.150307</v>
      </c>
      <c r="G20" s="10">
        <v>1088.1406470000002</v>
      </c>
      <c r="H20" s="10">
        <v>1211.4518869999999</v>
      </c>
      <c r="I20" s="10">
        <v>1217.9305280000001</v>
      </c>
      <c r="J20" s="10">
        <v>1385.762545</v>
      </c>
      <c r="K20" s="10">
        <v>1329.5807199999999</v>
      </c>
      <c r="X20" s="21">
        <f t="shared" si="1"/>
        <v>-615.95571299999995</v>
      </c>
      <c r="Y20" s="21">
        <f t="shared" si="2"/>
        <v>-696.26864100000012</v>
      </c>
      <c r="Z20" s="21">
        <f t="shared" si="3"/>
        <v>-701.24976099999992</v>
      </c>
      <c r="AA20" s="21">
        <f t="shared" si="4"/>
        <v>-797.87993499999993</v>
      </c>
      <c r="AB20" s="21">
        <f t="shared" si="5"/>
        <v>-907.150307</v>
      </c>
      <c r="AC20" s="21">
        <f t="shared" si="6"/>
        <v>-1088.1406470000002</v>
      </c>
      <c r="AD20" s="21">
        <f t="shared" si="7"/>
        <v>-1211.4518869999999</v>
      </c>
      <c r="AE20" s="21">
        <f t="shared" si="8"/>
        <v>-1217.9305280000001</v>
      </c>
      <c r="AF20" s="21">
        <f t="shared" si="9"/>
        <v>-1385.762545</v>
      </c>
      <c r="AG20" s="21">
        <f t="shared" si="10"/>
        <v>-1329.5807199999999</v>
      </c>
    </row>
    <row r="21" spans="1:33" x14ac:dyDescent="0.25">
      <c r="A21" s="13" t="s">
        <v>20</v>
      </c>
      <c r="B21" s="10">
        <v>2069.9932372840203</v>
      </c>
      <c r="C21" s="10">
        <v>2328.6644855418199</v>
      </c>
      <c r="D21" s="10">
        <v>2801.7155648170196</v>
      </c>
      <c r="E21" s="10">
        <v>2817.9488817998199</v>
      </c>
      <c r="F21" s="10">
        <v>2485.7804717899999</v>
      </c>
      <c r="G21" s="10">
        <v>3081.6855228499999</v>
      </c>
      <c r="H21" s="10">
        <v>3275.8444562300001</v>
      </c>
      <c r="I21" s="10">
        <v>4000.226224</v>
      </c>
      <c r="J21" s="10">
        <v>3753.1117740000004</v>
      </c>
      <c r="K21" s="10">
        <v>4439.6923093333335</v>
      </c>
      <c r="X21" s="21">
        <f t="shared" si="1"/>
        <v>-2069.9932372840203</v>
      </c>
      <c r="Y21" s="21">
        <f t="shared" si="2"/>
        <v>-2328.6644855418199</v>
      </c>
      <c r="Z21" s="21">
        <f t="shared" si="3"/>
        <v>-2801.7155648170196</v>
      </c>
      <c r="AA21" s="21">
        <f t="shared" si="4"/>
        <v>-2817.9488817998199</v>
      </c>
      <c r="AB21" s="21">
        <f t="shared" si="5"/>
        <v>-2485.7804717899999</v>
      </c>
      <c r="AC21" s="21">
        <f t="shared" si="6"/>
        <v>-3081.6855228499999</v>
      </c>
      <c r="AD21" s="21">
        <f t="shared" si="7"/>
        <v>-3275.8444562300001</v>
      </c>
      <c r="AE21" s="21">
        <f t="shared" si="8"/>
        <v>-4000.226224</v>
      </c>
      <c r="AF21" s="21">
        <f t="shared" si="9"/>
        <v>-3753.1117740000004</v>
      </c>
      <c r="AG21" s="21">
        <f t="shared" si="10"/>
        <v>-4439.6923093333335</v>
      </c>
    </row>
    <row r="22" spans="1:33" x14ac:dyDescent="0.25">
      <c r="A22" s="13"/>
      <c r="B22" s="10"/>
      <c r="C22" s="10"/>
      <c r="D22" s="10"/>
      <c r="E22" s="10"/>
      <c r="F22" s="10"/>
      <c r="G22" s="10"/>
      <c r="H22" s="10"/>
      <c r="I22" s="10"/>
      <c r="J22" s="10"/>
      <c r="K22" s="10"/>
      <c r="X22" s="21">
        <f t="shared" si="1"/>
        <v>0</v>
      </c>
      <c r="Y22" s="21">
        <f t="shared" si="2"/>
        <v>0</v>
      </c>
      <c r="Z22" s="21">
        <f t="shared" si="3"/>
        <v>0</v>
      </c>
      <c r="AA22" s="21">
        <f t="shared" si="4"/>
        <v>0</v>
      </c>
      <c r="AB22" s="21">
        <f t="shared" si="5"/>
        <v>0</v>
      </c>
      <c r="AC22" s="21">
        <f t="shared" si="6"/>
        <v>0</v>
      </c>
      <c r="AD22" s="21">
        <f t="shared" si="7"/>
        <v>0</v>
      </c>
      <c r="AE22" s="21">
        <f t="shared" si="8"/>
        <v>0</v>
      </c>
      <c r="AF22" s="21">
        <f t="shared" si="9"/>
        <v>0</v>
      </c>
      <c r="AG22" s="21">
        <f t="shared" si="10"/>
        <v>0</v>
      </c>
    </row>
    <row r="23" spans="1:33" x14ac:dyDescent="0.25">
      <c r="A23" s="4" t="s">
        <v>22</v>
      </c>
      <c r="B23" s="9">
        <v>1464.9364023479</v>
      </c>
      <c r="C23" s="9">
        <v>2022.4852658768</v>
      </c>
      <c r="D23" s="9">
        <v>2180.3693284978999</v>
      </c>
      <c r="E23" s="9">
        <v>1596.83625102</v>
      </c>
      <c r="F23" s="9">
        <v>1413.7230315000002</v>
      </c>
      <c r="G23" s="9">
        <v>1995.78687808</v>
      </c>
      <c r="H23" s="9">
        <v>3172.9119197099999</v>
      </c>
      <c r="I23" s="9">
        <v>3542.2818638363151</v>
      </c>
      <c r="J23" s="9">
        <v>4892.0996708393195</v>
      </c>
      <c r="K23" s="9">
        <v>4534.2942163749995</v>
      </c>
      <c r="X23" s="21">
        <f t="shared" si="1"/>
        <v>-1464.9364023479</v>
      </c>
      <c r="Y23" s="21">
        <f t="shared" si="2"/>
        <v>-2022.4852658768</v>
      </c>
      <c r="Z23" s="21">
        <f t="shared" si="3"/>
        <v>-2180.3693284978999</v>
      </c>
      <c r="AA23" s="21">
        <f t="shared" si="4"/>
        <v>-1596.83625102</v>
      </c>
      <c r="AB23" s="21">
        <f t="shared" si="5"/>
        <v>-1413.7230315000002</v>
      </c>
      <c r="AC23" s="21">
        <f t="shared" si="6"/>
        <v>-1995.78687808</v>
      </c>
      <c r="AD23" s="21">
        <f t="shared" si="7"/>
        <v>-3172.9119197099999</v>
      </c>
      <c r="AE23" s="21">
        <f t="shared" si="8"/>
        <v>-3542.2818638363151</v>
      </c>
      <c r="AF23" s="21">
        <f t="shared" si="9"/>
        <v>-4892.0996708393195</v>
      </c>
      <c r="AG23" s="21">
        <f t="shared" si="10"/>
        <v>-4534.2942163749995</v>
      </c>
    </row>
    <row r="24" spans="1:33" x14ac:dyDescent="0.25">
      <c r="A24" s="13" t="s">
        <v>16</v>
      </c>
      <c r="B24" s="10">
        <v>99.056648999999993</v>
      </c>
      <c r="C24" s="10">
        <v>90.259637999999995</v>
      </c>
      <c r="D24" s="10">
        <v>164.75660199999999</v>
      </c>
      <c r="E24" s="10">
        <v>201.26771776999999</v>
      </c>
      <c r="F24" s="10">
        <v>222.92508099999998</v>
      </c>
      <c r="G24" s="10">
        <v>360.92524459000003</v>
      </c>
      <c r="H24" s="10">
        <v>1361.4803940200002</v>
      </c>
      <c r="I24" s="10">
        <v>1893.0135813863149</v>
      </c>
      <c r="J24" s="10">
        <v>3001.8629724093194</v>
      </c>
      <c r="K24" s="10">
        <v>2541.3156285750001</v>
      </c>
      <c r="X24" s="21">
        <f t="shared" si="1"/>
        <v>-99.056648999999993</v>
      </c>
      <c r="Y24" s="21">
        <f t="shared" si="2"/>
        <v>-90.259637999999995</v>
      </c>
      <c r="Z24" s="21">
        <f t="shared" si="3"/>
        <v>-164.75660199999999</v>
      </c>
      <c r="AA24" s="21">
        <f t="shared" si="4"/>
        <v>-201.26771776999999</v>
      </c>
      <c r="AB24" s="21">
        <f t="shared" si="5"/>
        <v>-222.92508099999998</v>
      </c>
      <c r="AC24" s="21">
        <f t="shared" si="6"/>
        <v>-360.92524459000003</v>
      </c>
      <c r="AD24" s="21">
        <f t="shared" si="7"/>
        <v>-1361.4803940200002</v>
      </c>
      <c r="AE24" s="21">
        <f t="shared" si="8"/>
        <v>-1893.0135813863149</v>
      </c>
      <c r="AF24" s="21">
        <f t="shared" si="9"/>
        <v>-3001.8629724093194</v>
      </c>
      <c r="AG24" s="21">
        <f t="shared" si="10"/>
        <v>-2541.3156285750001</v>
      </c>
    </row>
    <row r="25" spans="1:33" x14ac:dyDescent="0.25">
      <c r="A25" s="13" t="s">
        <v>17</v>
      </c>
      <c r="B25" s="10">
        <v>116.24300200000002</v>
      </c>
      <c r="C25" s="10">
        <v>201.75045799999998</v>
      </c>
      <c r="D25" s="10">
        <v>369.3441509999999</v>
      </c>
      <c r="E25" s="10">
        <v>26.469949000000003</v>
      </c>
      <c r="F25" s="10">
        <v>22.047119000000002</v>
      </c>
      <c r="G25" s="10">
        <v>42.789189999999991</v>
      </c>
      <c r="H25" s="10">
        <v>58.337409000000001</v>
      </c>
      <c r="I25" s="10">
        <v>48.610282999999995</v>
      </c>
      <c r="J25" s="10">
        <v>68.244050999999999</v>
      </c>
      <c r="K25" s="10">
        <v>47.547026999999993</v>
      </c>
      <c r="X25" s="21">
        <f t="shared" si="1"/>
        <v>-116.24300200000002</v>
      </c>
      <c r="Y25" s="21">
        <f t="shared" si="2"/>
        <v>-201.75045799999998</v>
      </c>
      <c r="Z25" s="21">
        <f t="shared" si="3"/>
        <v>-369.3441509999999</v>
      </c>
      <c r="AA25" s="21">
        <f t="shared" si="4"/>
        <v>-26.469949000000003</v>
      </c>
      <c r="AB25" s="21">
        <f t="shared" si="5"/>
        <v>-22.047119000000002</v>
      </c>
      <c r="AC25" s="21">
        <f t="shared" si="6"/>
        <v>-42.789189999999991</v>
      </c>
      <c r="AD25" s="21">
        <f t="shared" si="7"/>
        <v>-58.337409000000001</v>
      </c>
      <c r="AE25" s="21">
        <f t="shared" si="8"/>
        <v>-48.610282999999995</v>
      </c>
      <c r="AF25" s="21">
        <f t="shared" si="9"/>
        <v>-68.244050999999999</v>
      </c>
      <c r="AG25" s="21">
        <f t="shared" si="10"/>
        <v>-47.547026999999993</v>
      </c>
    </row>
    <row r="26" spans="1:33" x14ac:dyDescent="0.25">
      <c r="A26" s="13" t="s">
        <v>18</v>
      </c>
      <c r="B26" s="19">
        <v>437.55958899999996</v>
      </c>
      <c r="C26" s="19">
        <v>685.57657000000006</v>
      </c>
      <c r="D26" s="19">
        <v>590.43057500000009</v>
      </c>
      <c r="E26" s="19">
        <v>398.62890687999999</v>
      </c>
      <c r="F26" s="19">
        <v>346.745968</v>
      </c>
      <c r="G26" s="19">
        <v>587.56456379999997</v>
      </c>
      <c r="H26" s="19">
        <v>689.43388691000007</v>
      </c>
      <c r="I26" s="19">
        <v>692.63042628000005</v>
      </c>
      <c r="J26" s="19">
        <v>693.46620664</v>
      </c>
      <c r="K26" s="19">
        <v>554.81458735999979</v>
      </c>
      <c r="X26" s="21">
        <f t="shared" si="1"/>
        <v>-437.55958899999996</v>
      </c>
      <c r="Y26" s="21">
        <f t="shared" si="2"/>
        <v>-685.57657000000006</v>
      </c>
      <c r="Z26" s="21">
        <f t="shared" si="3"/>
        <v>-590.43057500000009</v>
      </c>
      <c r="AA26" s="21">
        <f t="shared" si="4"/>
        <v>-398.62890687999999</v>
      </c>
      <c r="AB26" s="21">
        <f t="shared" si="5"/>
        <v>-346.745968</v>
      </c>
      <c r="AC26" s="21">
        <f t="shared" si="6"/>
        <v>-587.56456379999997</v>
      </c>
      <c r="AD26" s="21">
        <f t="shared" si="7"/>
        <v>-689.43388691000007</v>
      </c>
      <c r="AE26" s="21">
        <f t="shared" si="8"/>
        <v>-692.63042628000005</v>
      </c>
      <c r="AF26" s="21">
        <f t="shared" si="9"/>
        <v>-693.46620664</v>
      </c>
      <c r="AG26" s="21">
        <f t="shared" si="10"/>
        <v>-554.81458735999979</v>
      </c>
    </row>
    <row r="27" spans="1:33" x14ac:dyDescent="0.25">
      <c r="A27" s="13" t="s">
        <v>19</v>
      </c>
      <c r="B27" s="10">
        <v>530.37676699999997</v>
      </c>
      <c r="C27" s="10">
        <v>664.116938</v>
      </c>
      <c r="D27" s="10">
        <v>566.635536</v>
      </c>
      <c r="E27" s="10">
        <v>447.20302199999998</v>
      </c>
      <c r="F27" s="10">
        <v>270.91488200000003</v>
      </c>
      <c r="G27" s="10">
        <v>431.10299499999996</v>
      </c>
      <c r="H27" s="10">
        <v>463.38481999999999</v>
      </c>
      <c r="I27" s="10">
        <v>255.21902300000002</v>
      </c>
      <c r="J27" s="10">
        <v>386.51045399999992</v>
      </c>
      <c r="K27" s="10">
        <v>496.18887000000001</v>
      </c>
      <c r="X27" s="21">
        <f t="shared" si="1"/>
        <v>-530.37676699999997</v>
      </c>
      <c r="Y27" s="21">
        <f t="shared" si="2"/>
        <v>-664.116938</v>
      </c>
      <c r="Z27" s="21">
        <f t="shared" si="3"/>
        <v>-566.635536</v>
      </c>
      <c r="AA27" s="21">
        <f t="shared" si="4"/>
        <v>-447.20302199999998</v>
      </c>
      <c r="AB27" s="21">
        <f t="shared" si="5"/>
        <v>-270.91488200000003</v>
      </c>
      <c r="AC27" s="21">
        <f t="shared" si="6"/>
        <v>-431.10299499999996</v>
      </c>
      <c r="AD27" s="21">
        <f t="shared" si="7"/>
        <v>-463.38481999999999</v>
      </c>
      <c r="AE27" s="21">
        <f t="shared" si="8"/>
        <v>-255.21902300000002</v>
      </c>
      <c r="AF27" s="21">
        <f t="shared" si="9"/>
        <v>-386.51045399999992</v>
      </c>
      <c r="AG27" s="21">
        <f t="shared" si="10"/>
        <v>-496.18887000000001</v>
      </c>
    </row>
    <row r="28" spans="1:33" x14ac:dyDescent="0.25">
      <c r="A28" s="13" t="s">
        <v>20</v>
      </c>
      <c r="B28" s="10">
        <v>281.70039534790004</v>
      </c>
      <c r="C28" s="10">
        <v>380.78166187679994</v>
      </c>
      <c r="D28" s="10">
        <v>489.20246449790005</v>
      </c>
      <c r="E28" s="10">
        <v>523.26665536999997</v>
      </c>
      <c r="F28" s="10">
        <v>551.08998150000014</v>
      </c>
      <c r="G28" s="10">
        <v>573.4048846899999</v>
      </c>
      <c r="H28" s="10">
        <v>600.27540978000002</v>
      </c>
      <c r="I28" s="10">
        <v>652.80855016999999</v>
      </c>
      <c r="J28" s="10">
        <v>742.01598679000028</v>
      </c>
      <c r="K28" s="10">
        <v>894.42810343999997</v>
      </c>
      <c r="X28" s="21">
        <f t="shared" si="1"/>
        <v>-281.70039534790004</v>
      </c>
      <c r="Y28" s="21">
        <f t="shared" si="2"/>
        <v>-380.78166187679994</v>
      </c>
      <c r="Z28" s="21">
        <f t="shared" si="3"/>
        <v>-489.20246449790005</v>
      </c>
      <c r="AA28" s="21">
        <f t="shared" si="4"/>
        <v>-523.26665536999997</v>
      </c>
      <c r="AB28" s="21">
        <f t="shared" si="5"/>
        <v>-551.08998150000014</v>
      </c>
      <c r="AC28" s="21">
        <f t="shared" si="6"/>
        <v>-573.4048846899999</v>
      </c>
      <c r="AD28" s="21">
        <f t="shared" si="7"/>
        <v>-600.27540978000002</v>
      </c>
      <c r="AE28" s="21">
        <f t="shared" si="8"/>
        <v>-652.80855016999999</v>
      </c>
      <c r="AF28" s="21">
        <f t="shared" si="9"/>
        <v>-742.01598679000028</v>
      </c>
      <c r="AG28" s="21">
        <f t="shared" si="10"/>
        <v>-894.42810343999997</v>
      </c>
    </row>
    <row r="29" spans="1:33" x14ac:dyDescent="0.25">
      <c r="A29" s="13"/>
      <c r="B29" s="10"/>
      <c r="C29" s="10"/>
      <c r="D29" s="10"/>
      <c r="E29" s="10"/>
      <c r="F29" s="10"/>
      <c r="G29" s="10"/>
      <c r="H29" s="10"/>
      <c r="J29" s="10"/>
      <c r="K29" s="10"/>
      <c r="X29" s="21">
        <f t="shared" si="1"/>
        <v>0</v>
      </c>
      <c r="Y29" s="21">
        <f t="shared" si="2"/>
        <v>0</v>
      </c>
      <c r="Z29" s="21">
        <f t="shared" si="3"/>
        <v>0</v>
      </c>
      <c r="AA29" s="21">
        <f t="shared" si="4"/>
        <v>0</v>
      </c>
      <c r="AB29" s="21">
        <f t="shared" si="5"/>
        <v>0</v>
      </c>
      <c r="AC29" s="21">
        <f t="shared" si="6"/>
        <v>0</v>
      </c>
      <c r="AD29" s="21">
        <f t="shared" si="7"/>
        <v>0</v>
      </c>
      <c r="AE29" s="21">
        <f>+T29-I31</f>
        <v>0</v>
      </c>
      <c r="AF29" s="21">
        <f t="shared" si="9"/>
        <v>0</v>
      </c>
      <c r="AG29" s="21">
        <f t="shared" si="10"/>
        <v>0</v>
      </c>
    </row>
    <row r="30" spans="1:33" x14ac:dyDescent="0.25">
      <c r="A30" s="4" t="s">
        <v>23</v>
      </c>
      <c r="B30" s="9">
        <v>343.93442180999989</v>
      </c>
      <c r="C30" s="9">
        <v>449.07695195199994</v>
      </c>
      <c r="D30" s="9">
        <v>293.40562141999999</v>
      </c>
      <c r="E30" s="9">
        <v>243.09903583159647</v>
      </c>
      <c r="F30" s="9">
        <v>480.86818335203816</v>
      </c>
      <c r="G30" s="9">
        <v>911.82777589168427</v>
      </c>
      <c r="H30" s="9">
        <v>890.24059717527177</v>
      </c>
      <c r="I30" s="9">
        <v>520.01405493468542</v>
      </c>
      <c r="J30" s="9">
        <v>294.27362151748861</v>
      </c>
      <c r="K30" s="9">
        <v>1885.4529997595901</v>
      </c>
      <c r="X30" s="21">
        <f t="shared" si="1"/>
        <v>-343.93442180999989</v>
      </c>
      <c r="Y30" s="21">
        <f t="shared" si="2"/>
        <v>-449.07695195199994</v>
      </c>
      <c r="Z30" s="21">
        <f t="shared" si="3"/>
        <v>-293.40562141999999</v>
      </c>
      <c r="AA30" s="21">
        <f t="shared" si="4"/>
        <v>-243.09903583159647</v>
      </c>
      <c r="AB30" s="21">
        <f t="shared" si="5"/>
        <v>-480.86818335203816</v>
      </c>
      <c r="AC30" s="21">
        <f t="shared" si="6"/>
        <v>-911.82777589168427</v>
      </c>
      <c r="AD30" s="21">
        <f t="shared" si="7"/>
        <v>-890.24059717527177</v>
      </c>
      <c r="AE30" s="21">
        <f t="shared" si="8"/>
        <v>-520.01405493468542</v>
      </c>
      <c r="AF30" s="21">
        <f t="shared" si="9"/>
        <v>-294.27362151748861</v>
      </c>
      <c r="AG30" s="21">
        <f t="shared" si="10"/>
        <v>-1885.4529997595901</v>
      </c>
    </row>
    <row r="31" spans="1:33" x14ac:dyDescent="0.25">
      <c r="A31" s="4"/>
      <c r="B31" s="10"/>
      <c r="C31" s="10"/>
      <c r="D31" s="10"/>
      <c r="E31" s="10"/>
      <c r="F31" s="10"/>
      <c r="G31" s="10"/>
      <c r="H31" s="10"/>
      <c r="I31" s="10"/>
      <c r="J31" s="10"/>
      <c r="K31" s="10"/>
      <c r="X31" s="21">
        <f t="shared" si="1"/>
        <v>0</v>
      </c>
      <c r="Y31" s="21">
        <f t="shared" si="2"/>
        <v>0</v>
      </c>
      <c r="Z31" s="21">
        <f t="shared" si="3"/>
        <v>0</v>
      </c>
      <c r="AA31" s="21">
        <f t="shared" si="4"/>
        <v>0</v>
      </c>
      <c r="AB31" s="21">
        <f t="shared" si="5"/>
        <v>0</v>
      </c>
      <c r="AC31" s="21">
        <f t="shared" si="6"/>
        <v>0</v>
      </c>
      <c r="AD31" s="21">
        <f t="shared" si="7"/>
        <v>0</v>
      </c>
      <c r="AE31" s="21" t="e">
        <f>+T31-#REF!</f>
        <v>#REF!</v>
      </c>
      <c r="AF31" s="21">
        <f t="shared" si="9"/>
        <v>0</v>
      </c>
      <c r="AG31" s="21">
        <f t="shared" si="10"/>
        <v>0</v>
      </c>
    </row>
    <row r="32" spans="1:33" x14ac:dyDescent="0.25">
      <c r="A32" s="4" t="s">
        <v>24</v>
      </c>
      <c r="B32" s="9">
        <v>116.0596363407291</v>
      </c>
      <c r="C32" s="9">
        <v>796.74729961468142</v>
      </c>
      <c r="D32" s="9">
        <v>-589.63562085768751</v>
      </c>
      <c r="E32" s="9">
        <v>247.07344951786035</v>
      </c>
      <c r="F32" s="9">
        <v>1128.8635279520358</v>
      </c>
      <c r="G32" s="9">
        <v>847.06811981209773</v>
      </c>
      <c r="H32" s="9">
        <v>-207.82867464213678</v>
      </c>
      <c r="I32" s="9">
        <v>636.86080820434586</v>
      </c>
      <c r="J32" s="9">
        <v>-1338.398384823493</v>
      </c>
      <c r="K32" s="9">
        <v>-706.54047475851917</v>
      </c>
      <c r="X32" s="21">
        <f t="shared" si="1"/>
        <v>-116.0596363407291</v>
      </c>
      <c r="Y32" s="21">
        <f t="shared" si="2"/>
        <v>-796.74729961468142</v>
      </c>
      <c r="Z32" s="21">
        <f t="shared" si="3"/>
        <v>589.63562085768751</v>
      </c>
      <c r="AA32" s="21">
        <f t="shared" si="4"/>
        <v>-247.07344951786035</v>
      </c>
      <c r="AB32" s="21">
        <f t="shared" si="5"/>
        <v>-1128.8635279520358</v>
      </c>
      <c r="AC32" s="21">
        <f t="shared" si="6"/>
        <v>-847.06811981209773</v>
      </c>
      <c r="AD32" s="21">
        <f t="shared" si="7"/>
        <v>207.82867464213678</v>
      </c>
      <c r="AE32" s="21">
        <f t="shared" si="8"/>
        <v>-636.86080820434586</v>
      </c>
      <c r="AF32" s="21">
        <f t="shared" si="9"/>
        <v>1338.398384823493</v>
      </c>
      <c r="AG32" s="21">
        <f t="shared" si="10"/>
        <v>706.54047475851917</v>
      </c>
    </row>
    <row r="33" spans="1:33" x14ac:dyDescent="0.25">
      <c r="A33" s="13" t="s">
        <v>16</v>
      </c>
      <c r="B33" s="10">
        <v>-549.14438901857102</v>
      </c>
      <c r="C33" s="10">
        <v>435.17994180428315</v>
      </c>
      <c r="D33" s="10">
        <v>-245.39398317398712</v>
      </c>
      <c r="E33" s="10">
        <v>-164.04287798999493</v>
      </c>
      <c r="F33" s="10">
        <v>108.28340836999764</v>
      </c>
      <c r="G33" s="10">
        <v>-583.06189769999605</v>
      </c>
      <c r="H33" s="10">
        <v>-1380.0870471498497</v>
      </c>
      <c r="I33" s="10">
        <v>-698.86524661234705</v>
      </c>
      <c r="J33" s="10">
        <v>-2249.1259614402697</v>
      </c>
      <c r="K33" s="10">
        <v>-1054.2863889243361</v>
      </c>
      <c r="X33" s="21">
        <f t="shared" si="1"/>
        <v>549.14438901857102</v>
      </c>
      <c r="Y33" s="21">
        <f t="shared" si="2"/>
        <v>-435.17994180428315</v>
      </c>
      <c r="Z33" s="21">
        <f t="shared" si="3"/>
        <v>245.39398317398712</v>
      </c>
      <c r="AA33" s="21">
        <f t="shared" si="4"/>
        <v>164.04287798999493</v>
      </c>
      <c r="AB33" s="21">
        <f t="shared" si="5"/>
        <v>-108.28340836999764</v>
      </c>
      <c r="AC33" s="21">
        <f t="shared" si="6"/>
        <v>583.06189769999605</v>
      </c>
      <c r="AD33" s="21">
        <f t="shared" si="7"/>
        <v>1380.0870471498497</v>
      </c>
      <c r="AE33" s="21">
        <f t="shared" si="8"/>
        <v>698.86524661234705</v>
      </c>
      <c r="AF33" s="21">
        <f t="shared" si="9"/>
        <v>2249.1259614402697</v>
      </c>
      <c r="AG33" s="21">
        <f t="shared" si="10"/>
        <v>1054.2863889243361</v>
      </c>
    </row>
    <row r="34" spans="1:33" x14ac:dyDescent="0.25">
      <c r="A34" s="13" t="s">
        <v>17</v>
      </c>
      <c r="B34" s="10">
        <v>179.9078419999999</v>
      </c>
      <c r="C34" s="10">
        <v>70.803113000000081</v>
      </c>
      <c r="D34" s="10">
        <v>-391.26468900000009</v>
      </c>
      <c r="E34" s="10">
        <v>99.105653999999944</v>
      </c>
      <c r="F34" s="10">
        <v>186.13060399999995</v>
      </c>
      <c r="G34" s="10">
        <v>296.91102399999988</v>
      </c>
      <c r="H34" s="10">
        <v>135.41215699999981</v>
      </c>
      <c r="I34" s="10">
        <v>96.633732999999893</v>
      </c>
      <c r="J34" s="10">
        <v>-2.908085000000078</v>
      </c>
      <c r="K34" s="10">
        <v>131.24280099999996</v>
      </c>
      <c r="X34" s="21">
        <f t="shared" si="1"/>
        <v>-179.9078419999999</v>
      </c>
      <c r="Y34" s="21">
        <f t="shared" si="2"/>
        <v>-70.803113000000081</v>
      </c>
      <c r="Z34" s="21">
        <f t="shared" si="3"/>
        <v>391.26468900000009</v>
      </c>
      <c r="AA34" s="21">
        <f t="shared" si="4"/>
        <v>-99.105653999999944</v>
      </c>
      <c r="AB34" s="21">
        <f t="shared" si="5"/>
        <v>-186.13060399999995</v>
      </c>
      <c r="AC34" s="21">
        <f t="shared" si="6"/>
        <v>-296.91102399999988</v>
      </c>
      <c r="AD34" s="21">
        <f t="shared" si="7"/>
        <v>-135.41215699999981</v>
      </c>
      <c r="AE34" s="21">
        <f t="shared" si="8"/>
        <v>-96.633732999999893</v>
      </c>
      <c r="AF34" s="21">
        <f t="shared" si="9"/>
        <v>2.908085000000078</v>
      </c>
      <c r="AG34" s="21">
        <f t="shared" si="10"/>
        <v>-131.24280099999996</v>
      </c>
    </row>
    <row r="35" spans="1:33" x14ac:dyDescent="0.25">
      <c r="A35" s="13" t="s">
        <v>18</v>
      </c>
      <c r="B35" s="19">
        <v>149.51808200000019</v>
      </c>
      <c r="C35" s="19">
        <v>228.44132329200013</v>
      </c>
      <c r="D35" s="19">
        <v>47.127637246863515</v>
      </c>
      <c r="E35" s="19">
        <v>188.00596600000003</v>
      </c>
      <c r="F35" s="19">
        <v>306.17135899999994</v>
      </c>
      <c r="G35" s="19">
        <v>133.10211160999975</v>
      </c>
      <c r="H35" s="19">
        <v>239.28966031999977</v>
      </c>
      <c r="I35" s="19">
        <v>529.13140550000003</v>
      </c>
      <c r="J35" s="19">
        <v>588.79127903100016</v>
      </c>
      <c r="K35" s="19">
        <v>688.97196275999954</v>
      </c>
      <c r="X35" s="21">
        <f t="shared" si="1"/>
        <v>-149.51808200000019</v>
      </c>
      <c r="Y35" s="21">
        <f t="shared" si="2"/>
        <v>-228.44132329200013</v>
      </c>
      <c r="Z35" s="21">
        <f t="shared" si="3"/>
        <v>-47.127637246863515</v>
      </c>
      <c r="AA35" s="21">
        <f t="shared" si="4"/>
        <v>-188.00596600000003</v>
      </c>
      <c r="AB35" s="21">
        <f t="shared" si="5"/>
        <v>-306.17135899999994</v>
      </c>
      <c r="AC35" s="21">
        <f t="shared" si="6"/>
        <v>-133.10211160999975</v>
      </c>
      <c r="AD35" s="21">
        <f t="shared" si="7"/>
        <v>-239.28966031999977</v>
      </c>
      <c r="AE35" s="21">
        <f t="shared" si="8"/>
        <v>-529.13140550000003</v>
      </c>
      <c r="AF35" s="21">
        <f t="shared" si="9"/>
        <v>-588.79127903100016</v>
      </c>
      <c r="AG35" s="21">
        <f t="shared" si="10"/>
        <v>-688.97196275999954</v>
      </c>
    </row>
    <row r="36" spans="1:33" x14ac:dyDescent="0.25">
      <c r="A36" s="13" t="s">
        <v>19</v>
      </c>
      <c r="B36" s="10">
        <v>136.43174039999994</v>
      </c>
      <c r="C36" s="10">
        <v>-192.19919899999999</v>
      </c>
      <c r="D36" s="10">
        <v>-169.25068300000004</v>
      </c>
      <c r="E36" s="10">
        <v>86.971332000000032</v>
      </c>
      <c r="F36" s="10">
        <v>424.45218399999999</v>
      </c>
      <c r="G36" s="10">
        <v>444.33844440999997</v>
      </c>
      <c r="H36" s="10">
        <v>469.95865724999993</v>
      </c>
      <c r="I36" s="10">
        <v>508.59457999999972</v>
      </c>
      <c r="J36" s="10">
        <v>23.428996999999988</v>
      </c>
      <c r="K36" s="10">
        <v>98.866072000000074</v>
      </c>
      <c r="X36" s="21">
        <f t="shared" si="1"/>
        <v>-136.43174039999994</v>
      </c>
      <c r="Y36" s="21">
        <f t="shared" si="2"/>
        <v>192.19919899999999</v>
      </c>
      <c r="Z36" s="21">
        <f t="shared" si="3"/>
        <v>169.25068300000004</v>
      </c>
      <c r="AA36" s="21">
        <f t="shared" si="4"/>
        <v>-86.971332000000032</v>
      </c>
      <c r="AB36" s="21">
        <f t="shared" si="5"/>
        <v>-424.45218399999999</v>
      </c>
      <c r="AC36" s="21">
        <f t="shared" si="6"/>
        <v>-444.33844440999997</v>
      </c>
      <c r="AD36" s="21">
        <f t="shared" si="7"/>
        <v>-469.95865724999993</v>
      </c>
      <c r="AE36" s="21">
        <f t="shared" si="8"/>
        <v>-508.59457999999972</v>
      </c>
      <c r="AF36" s="21">
        <f t="shared" si="9"/>
        <v>-23.428996999999988</v>
      </c>
      <c r="AG36" s="21">
        <f t="shared" si="10"/>
        <v>-98.866072000000074</v>
      </c>
    </row>
    <row r="37" spans="1:33" x14ac:dyDescent="0.25">
      <c r="A37" s="13" t="s">
        <v>20</v>
      </c>
      <c r="B37" s="10">
        <v>199.34636095930009</v>
      </c>
      <c r="C37" s="10">
        <v>254.52212051839808</v>
      </c>
      <c r="D37" s="10">
        <v>169.14609706943625</v>
      </c>
      <c r="E37" s="10">
        <v>37.033375507855297</v>
      </c>
      <c r="F37" s="10">
        <v>103.82597258203837</v>
      </c>
      <c r="G37" s="10">
        <v>555.77843749209421</v>
      </c>
      <c r="H37" s="10">
        <v>327.59789793771347</v>
      </c>
      <c r="I37" s="10">
        <v>201.36633631669329</v>
      </c>
      <c r="J37" s="10">
        <v>301.41538558577668</v>
      </c>
      <c r="K37" s="10">
        <v>-571.33492159418267</v>
      </c>
      <c r="X37" s="21">
        <f t="shared" si="1"/>
        <v>-199.34636095930009</v>
      </c>
      <c r="Y37" s="21">
        <f t="shared" si="2"/>
        <v>-254.52212051839808</v>
      </c>
      <c r="Z37" s="21">
        <f t="shared" si="3"/>
        <v>-169.14609706943625</v>
      </c>
      <c r="AA37" s="21">
        <f t="shared" si="4"/>
        <v>-37.033375507855297</v>
      </c>
      <c r="AB37" s="21">
        <f t="shared" si="5"/>
        <v>-103.82597258203837</v>
      </c>
      <c r="AC37" s="21">
        <f t="shared" si="6"/>
        <v>-555.77843749209421</v>
      </c>
      <c r="AD37" s="21">
        <f t="shared" si="7"/>
        <v>-327.59789793771347</v>
      </c>
      <c r="AE37" s="21">
        <f t="shared" si="8"/>
        <v>-201.36633631669329</v>
      </c>
      <c r="AF37" s="21">
        <f t="shared" si="9"/>
        <v>-301.41538558577668</v>
      </c>
      <c r="AG37" s="21">
        <f t="shared" si="10"/>
        <v>571.33492159418267</v>
      </c>
    </row>
    <row r="38" spans="1:3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X38" s="21">
        <f t="shared" si="1"/>
        <v>0</v>
      </c>
      <c r="Y38" s="21">
        <f t="shared" si="2"/>
        <v>0</v>
      </c>
      <c r="Z38" s="21">
        <f t="shared" si="3"/>
        <v>0</v>
      </c>
      <c r="AA38" s="21">
        <f t="shared" si="4"/>
        <v>0</v>
      </c>
      <c r="AB38" s="21">
        <f t="shared" si="5"/>
        <v>0</v>
      </c>
      <c r="AC38" s="21">
        <f t="shared" si="6"/>
        <v>0</v>
      </c>
      <c r="AD38" s="21">
        <f t="shared" si="7"/>
        <v>0</v>
      </c>
      <c r="AE38" s="21">
        <f t="shared" si="8"/>
        <v>0</v>
      </c>
      <c r="AF38" s="21">
        <f t="shared" si="9"/>
        <v>0</v>
      </c>
      <c r="AG38" s="21">
        <f t="shared" si="10"/>
        <v>0</v>
      </c>
    </row>
    <row r="39" spans="1:33" x14ac:dyDescent="0.25">
      <c r="A39" s="4" t="s">
        <v>25</v>
      </c>
      <c r="B39" s="9">
        <v>133.80019758</v>
      </c>
      <c r="C39" s="9">
        <v>108.64472140999999</v>
      </c>
      <c r="D39" s="9">
        <v>93.211859359999991</v>
      </c>
      <c r="E39" s="9">
        <v>113.53493154</v>
      </c>
      <c r="F39" s="9">
        <v>110.478142064586</v>
      </c>
      <c r="G39" s="9">
        <v>131.77515</v>
      </c>
      <c r="H39" s="9">
        <v>156.97058784000001</v>
      </c>
      <c r="I39" s="9">
        <v>170.38619599999998</v>
      </c>
      <c r="J39" s="9">
        <v>272.54689137000003</v>
      </c>
      <c r="K39" s="9">
        <v>531.07738334999999</v>
      </c>
      <c r="X39" s="21">
        <f t="shared" si="1"/>
        <v>-133.80019758</v>
      </c>
      <c r="Y39" s="21">
        <f t="shared" si="2"/>
        <v>-108.64472140999999</v>
      </c>
      <c r="Z39" s="21">
        <f t="shared" si="3"/>
        <v>-93.211859359999991</v>
      </c>
      <c r="AA39" s="21">
        <f t="shared" si="4"/>
        <v>-113.53493154</v>
      </c>
      <c r="AB39" s="21">
        <f t="shared" si="5"/>
        <v>-110.478142064586</v>
      </c>
      <c r="AC39" s="21">
        <f t="shared" si="6"/>
        <v>-131.77515</v>
      </c>
      <c r="AD39" s="21">
        <f t="shared" si="7"/>
        <v>-156.97058784000001</v>
      </c>
      <c r="AE39" s="21">
        <f t="shared" si="8"/>
        <v>-170.38619599999998</v>
      </c>
      <c r="AF39" s="21">
        <f t="shared" si="9"/>
        <v>-272.54689137000003</v>
      </c>
      <c r="AG39" s="21">
        <f t="shared" si="10"/>
        <v>-531.07738334999999</v>
      </c>
    </row>
    <row r="40" spans="1:3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X40" s="21">
        <f t="shared" si="1"/>
        <v>0</v>
      </c>
      <c r="Y40" s="21">
        <f t="shared" si="2"/>
        <v>0</v>
      </c>
      <c r="Z40" s="21">
        <f t="shared" si="3"/>
        <v>0</v>
      </c>
      <c r="AA40" s="21">
        <f t="shared" si="4"/>
        <v>0</v>
      </c>
      <c r="AB40" s="21">
        <f t="shared" si="5"/>
        <v>0</v>
      </c>
      <c r="AC40" s="21">
        <f t="shared" si="6"/>
        <v>0</v>
      </c>
      <c r="AD40" s="21">
        <f t="shared" si="7"/>
        <v>0</v>
      </c>
      <c r="AE40" s="21">
        <f t="shared" si="8"/>
        <v>0</v>
      </c>
      <c r="AF40" s="21">
        <f t="shared" si="9"/>
        <v>0</v>
      </c>
      <c r="AG40" s="21">
        <f t="shared" si="10"/>
        <v>0</v>
      </c>
    </row>
    <row r="41" spans="1:33" x14ac:dyDescent="0.25">
      <c r="A41" s="22" t="s">
        <v>29</v>
      </c>
      <c r="B41" s="23">
        <v>-17.740561239270988</v>
      </c>
      <c r="C41" s="23">
        <v>688.10257820468155</v>
      </c>
      <c r="D41" s="23">
        <v>-682.84748021768746</v>
      </c>
      <c r="E41" s="23">
        <v>133.53851797786035</v>
      </c>
      <c r="F41" s="23">
        <v>1018.3853858874498</v>
      </c>
      <c r="G41" s="23">
        <v>715.29296981209779</v>
      </c>
      <c r="H41" s="23">
        <v>-364.79926248213661</v>
      </c>
      <c r="I41" s="23">
        <v>466.47461220434593</v>
      </c>
      <c r="J41" s="23">
        <v>-1610.9452761934931</v>
      </c>
      <c r="K41" s="23">
        <v>-1237.6178581085192</v>
      </c>
      <c r="X41" s="21">
        <f t="shared" si="1"/>
        <v>17.740561239270988</v>
      </c>
      <c r="Y41" s="21">
        <f t="shared" si="2"/>
        <v>-688.10257820468155</v>
      </c>
      <c r="Z41" s="21">
        <f t="shared" si="3"/>
        <v>682.84748021768746</v>
      </c>
      <c r="AA41" s="21">
        <f t="shared" si="4"/>
        <v>-133.53851797786035</v>
      </c>
      <c r="AB41" s="21">
        <f t="shared" si="5"/>
        <v>-1018.3853858874498</v>
      </c>
      <c r="AC41" s="21">
        <f t="shared" si="6"/>
        <v>-715.29296981209779</v>
      </c>
      <c r="AD41" s="21">
        <f t="shared" si="7"/>
        <v>364.79926248213661</v>
      </c>
      <c r="AE41" s="21">
        <f t="shared" si="8"/>
        <v>-466.47461220434593</v>
      </c>
      <c r="AF41" s="21">
        <f t="shared" si="9"/>
        <v>1610.9452761934931</v>
      </c>
      <c r="AG41" s="21">
        <f t="shared" si="10"/>
        <v>1237.6178581085192</v>
      </c>
    </row>
    <row r="42" spans="1:33" x14ac:dyDescent="0.25">
      <c r="A42" s="13" t="s">
        <v>16</v>
      </c>
      <c r="B42" s="10">
        <v>-607.09703901857108</v>
      </c>
      <c r="C42" s="10">
        <v>401.28758039428317</v>
      </c>
      <c r="D42" s="10">
        <v>-254.69342617398712</v>
      </c>
      <c r="E42" s="10">
        <v>-174.30461498999495</v>
      </c>
      <c r="F42" s="10">
        <v>96.350368369997639</v>
      </c>
      <c r="G42" s="10">
        <v>-614.57877069999608</v>
      </c>
      <c r="H42" s="10">
        <v>-1449.8848469898496</v>
      </c>
      <c r="I42" s="10">
        <v>-759.54568461234703</v>
      </c>
      <c r="J42" s="10">
        <v>-2401.9187788102699</v>
      </c>
      <c r="K42" s="10">
        <v>-1465.232877274336</v>
      </c>
      <c r="X42" s="21">
        <f t="shared" si="1"/>
        <v>607.09703901857108</v>
      </c>
      <c r="Y42" s="21">
        <f t="shared" si="2"/>
        <v>-401.28758039428317</v>
      </c>
      <c r="Z42" s="21">
        <f t="shared" si="3"/>
        <v>254.69342617398712</v>
      </c>
      <c r="AA42" s="21">
        <f t="shared" si="4"/>
        <v>174.30461498999495</v>
      </c>
      <c r="AB42" s="21">
        <f t="shared" si="5"/>
        <v>-96.350368369997639</v>
      </c>
      <c r="AC42" s="21">
        <f t="shared" si="6"/>
        <v>614.57877069999608</v>
      </c>
      <c r="AD42" s="21">
        <f t="shared" si="7"/>
        <v>1449.8848469898496</v>
      </c>
      <c r="AE42" s="21">
        <f t="shared" si="8"/>
        <v>759.54568461234703</v>
      </c>
      <c r="AF42" s="21">
        <f t="shared" si="9"/>
        <v>2401.9187788102699</v>
      </c>
      <c r="AG42" s="21">
        <f t="shared" si="10"/>
        <v>1465.232877274336</v>
      </c>
    </row>
    <row r="43" spans="1:33" x14ac:dyDescent="0.25">
      <c r="A43" s="13" t="s">
        <v>17</v>
      </c>
      <c r="B43" s="10">
        <v>179.9078419999999</v>
      </c>
      <c r="C43" s="10">
        <v>70.803113000000081</v>
      </c>
      <c r="D43" s="10">
        <v>-391.26468900000009</v>
      </c>
      <c r="E43" s="10">
        <v>99.105653999999944</v>
      </c>
      <c r="F43" s="10">
        <v>186.13060399999995</v>
      </c>
      <c r="G43" s="10">
        <v>296.91102399999988</v>
      </c>
      <c r="H43" s="10">
        <v>135.41215699999981</v>
      </c>
      <c r="I43" s="10">
        <v>96.633732999999893</v>
      </c>
      <c r="J43" s="10">
        <v>-2.908085000000078</v>
      </c>
      <c r="K43" s="10">
        <v>131.24280099999996</v>
      </c>
      <c r="X43" s="21">
        <f t="shared" si="1"/>
        <v>-179.9078419999999</v>
      </c>
      <c r="Y43" s="21">
        <f t="shared" si="2"/>
        <v>-70.803113000000081</v>
      </c>
      <c r="Z43" s="21">
        <f t="shared" si="3"/>
        <v>391.26468900000009</v>
      </c>
      <c r="AA43" s="21">
        <f t="shared" si="4"/>
        <v>-99.105653999999944</v>
      </c>
      <c r="AB43" s="21">
        <f t="shared" si="5"/>
        <v>-186.13060399999995</v>
      </c>
      <c r="AC43" s="21">
        <f t="shared" si="6"/>
        <v>-296.91102399999988</v>
      </c>
      <c r="AD43" s="21">
        <f t="shared" si="7"/>
        <v>-135.41215699999981</v>
      </c>
      <c r="AE43" s="21">
        <f t="shared" si="8"/>
        <v>-96.633732999999893</v>
      </c>
      <c r="AF43" s="21">
        <f t="shared" si="9"/>
        <v>2.908085000000078</v>
      </c>
      <c r="AG43" s="21">
        <f t="shared" si="10"/>
        <v>-131.24280099999996</v>
      </c>
    </row>
    <row r="44" spans="1:33" x14ac:dyDescent="0.25">
      <c r="A44" s="13" t="s">
        <v>18</v>
      </c>
      <c r="B44" s="19">
        <v>118.84289900000019</v>
      </c>
      <c r="C44" s="19">
        <v>194.35033229200013</v>
      </c>
      <c r="D44" s="19">
        <v>33.557025246863518</v>
      </c>
      <c r="E44" s="19">
        <v>164.61228900000003</v>
      </c>
      <c r="F44" s="19">
        <v>287.88544799999994</v>
      </c>
      <c r="G44" s="19">
        <v>109.85155460999977</v>
      </c>
      <c r="H44" s="19">
        <v>213.40292431999976</v>
      </c>
      <c r="I44" s="19">
        <v>497.53148850000002</v>
      </c>
      <c r="J44" s="19">
        <v>550.93854003100012</v>
      </c>
      <c r="K44" s="19">
        <v>653.78255675999958</v>
      </c>
      <c r="X44" s="21">
        <f t="shared" si="1"/>
        <v>-118.84289900000019</v>
      </c>
      <c r="Y44" s="21">
        <f t="shared" si="2"/>
        <v>-194.35033229200013</v>
      </c>
      <c r="Z44" s="21">
        <f t="shared" si="3"/>
        <v>-33.557025246863518</v>
      </c>
      <c r="AA44" s="21">
        <f t="shared" si="4"/>
        <v>-164.61228900000003</v>
      </c>
      <c r="AB44" s="21">
        <f t="shared" si="5"/>
        <v>-287.88544799999994</v>
      </c>
      <c r="AC44" s="21">
        <f t="shared" si="6"/>
        <v>-109.85155460999977</v>
      </c>
      <c r="AD44" s="21">
        <f t="shared" si="7"/>
        <v>-213.40292431999976</v>
      </c>
      <c r="AE44" s="21">
        <f t="shared" si="8"/>
        <v>-497.53148850000002</v>
      </c>
      <c r="AF44" s="21">
        <f t="shared" si="9"/>
        <v>-550.93854003100012</v>
      </c>
      <c r="AG44" s="21">
        <f t="shared" si="10"/>
        <v>-653.78255675999958</v>
      </c>
    </row>
    <row r="45" spans="1:33" x14ac:dyDescent="0.25">
      <c r="A45" s="13" t="s">
        <v>19</v>
      </c>
      <c r="B45" s="10">
        <v>97.338216399999936</v>
      </c>
      <c r="C45" s="10">
        <v>-227.80026599999999</v>
      </c>
      <c r="D45" s="10">
        <v>-233.28035700000004</v>
      </c>
      <c r="E45" s="10">
        <v>13.13097300000004</v>
      </c>
      <c r="F45" s="10">
        <v>348.505786</v>
      </c>
      <c r="G45" s="10">
        <v>373.55164940999998</v>
      </c>
      <c r="H45" s="10">
        <v>413.19330024999994</v>
      </c>
      <c r="I45" s="10">
        <v>442.51381599999974</v>
      </c>
      <c r="J45" s="10">
        <v>-45.451433000000016</v>
      </c>
      <c r="K45" s="10">
        <v>25.213286000000068</v>
      </c>
      <c r="X45" s="21">
        <f t="shared" si="1"/>
        <v>-97.338216399999936</v>
      </c>
      <c r="Y45" s="21">
        <f t="shared" si="2"/>
        <v>227.80026599999999</v>
      </c>
      <c r="Z45" s="21">
        <f t="shared" si="3"/>
        <v>233.28035700000004</v>
      </c>
      <c r="AA45" s="21">
        <f t="shared" si="4"/>
        <v>-13.13097300000004</v>
      </c>
      <c r="AB45" s="21">
        <f t="shared" si="5"/>
        <v>-348.505786</v>
      </c>
      <c r="AC45" s="21">
        <f t="shared" si="6"/>
        <v>-373.55164940999998</v>
      </c>
      <c r="AD45" s="21">
        <f t="shared" si="7"/>
        <v>-413.19330024999994</v>
      </c>
      <c r="AE45" s="21">
        <f t="shared" si="8"/>
        <v>-442.51381599999974</v>
      </c>
      <c r="AF45" s="21">
        <f t="shared" si="9"/>
        <v>45.451433000000016</v>
      </c>
      <c r="AG45" s="21">
        <f t="shared" si="10"/>
        <v>-25.213286000000068</v>
      </c>
    </row>
    <row r="46" spans="1:33" x14ac:dyDescent="0.25">
      <c r="A46" s="13" t="s">
        <v>20</v>
      </c>
      <c r="B46" s="10">
        <v>193.26752037930009</v>
      </c>
      <c r="C46" s="10">
        <v>249.46181851839808</v>
      </c>
      <c r="D46" s="10">
        <v>162.83396670943625</v>
      </c>
      <c r="E46" s="10">
        <v>30.994216967855294</v>
      </c>
      <c r="F46" s="10">
        <v>99.513179517452372</v>
      </c>
      <c r="G46" s="10">
        <v>549.55751249209425</v>
      </c>
      <c r="H46" s="10">
        <v>323.07720293771348</v>
      </c>
      <c r="I46" s="10">
        <v>189.34125931669328</v>
      </c>
      <c r="J46" s="10">
        <v>288.39448058577665</v>
      </c>
      <c r="K46" s="10">
        <v>-582.62362459418273</v>
      </c>
      <c r="X46" s="21">
        <f t="shared" si="1"/>
        <v>-193.26752037930009</v>
      </c>
      <c r="Y46" s="21">
        <f t="shared" si="2"/>
        <v>-249.46181851839808</v>
      </c>
      <c r="Z46" s="21">
        <f t="shared" si="3"/>
        <v>-162.83396670943625</v>
      </c>
      <c r="AA46" s="21">
        <f t="shared" si="4"/>
        <v>-30.994216967855294</v>
      </c>
      <c r="AB46" s="21">
        <f t="shared" si="5"/>
        <v>-99.513179517452372</v>
      </c>
      <c r="AC46" s="21">
        <f t="shared" si="6"/>
        <v>-549.55751249209425</v>
      </c>
      <c r="AD46" s="21">
        <f t="shared" si="7"/>
        <v>-323.07720293771348</v>
      </c>
      <c r="AE46" s="21">
        <f t="shared" si="8"/>
        <v>-189.34125931669328</v>
      </c>
      <c r="AF46" s="21">
        <f t="shared" si="9"/>
        <v>-288.39448058577665</v>
      </c>
      <c r="AG46" s="21">
        <f t="shared" si="10"/>
        <v>582.62362459418273</v>
      </c>
    </row>
    <row r="47" spans="1:33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33" x14ac:dyDescent="0.25">
      <c r="A48" s="11" t="s">
        <v>13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x14ac:dyDescent="0.25">
      <c r="A49" s="20" t="s">
        <v>28</v>
      </c>
      <c r="B49" s="13"/>
      <c r="C49" s="13"/>
      <c r="D49" s="13"/>
      <c r="E49" s="13"/>
      <c r="F49" s="13"/>
      <c r="G49" s="14"/>
      <c r="H49" s="14"/>
      <c r="I49" s="14"/>
      <c r="J49" s="14"/>
      <c r="K49" s="14"/>
    </row>
    <row r="50" spans="1:11" x14ac:dyDescent="0.25">
      <c r="A50" s="20" t="s">
        <v>26</v>
      </c>
      <c r="B50" s="13"/>
      <c r="C50" s="13"/>
      <c r="D50" s="13"/>
      <c r="E50" s="13"/>
      <c r="F50" s="13"/>
      <c r="G50" s="14"/>
      <c r="H50" s="14"/>
      <c r="I50" s="14"/>
      <c r="J50" s="14"/>
      <c r="K50" s="14"/>
    </row>
    <row r="51" spans="1:11" x14ac:dyDescent="0.25">
      <c r="A51" s="11" t="s">
        <v>27</v>
      </c>
      <c r="B51" s="13"/>
      <c r="C51" s="13"/>
      <c r="D51" s="13"/>
      <c r="E51" s="13"/>
      <c r="F51" s="13"/>
      <c r="G51" s="14"/>
      <c r="H51" s="14"/>
      <c r="I51" s="14"/>
      <c r="J51" s="14"/>
      <c r="K51" s="14"/>
    </row>
    <row r="52" spans="1:11" x14ac:dyDescent="0.25">
      <c r="A52" s="11" t="s">
        <v>0</v>
      </c>
      <c r="B52" s="13"/>
      <c r="C52" s="13"/>
      <c r="D52" s="13"/>
      <c r="E52" s="13"/>
      <c r="F52" s="13"/>
      <c r="G52" s="14"/>
      <c r="H52" s="14"/>
      <c r="I52" s="14"/>
      <c r="J52" s="14"/>
      <c r="K52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colBreaks count="1" manualBreakCount="1">
    <brk id="11" max="51" man="1"/>
  </colBreaks>
  <ignoredErrors>
    <ignoredError sqref="B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48</vt:lpstr>
      <vt:lpstr>'Anexo 48'!Área_de_impresión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Palacios Cabrera, Alberto Gonzalo</dc:creator>
  <cp:lastModifiedBy>Romero Palomino, Jose Miguel</cp:lastModifiedBy>
  <cp:lastPrinted>2018-04-18T23:23:22Z</cp:lastPrinted>
  <dcterms:created xsi:type="dcterms:W3CDTF">2018-03-27T21:43:41Z</dcterms:created>
  <dcterms:modified xsi:type="dcterms:W3CDTF">2018-05-04T21:15:10Z</dcterms:modified>
</cp:coreProperties>
</file>