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6455" windowHeight="9180"/>
  </bookViews>
  <sheets>
    <sheet name="A76" sheetId="8" r:id="rId1"/>
  </sheets>
  <definedNames>
    <definedName name="_xlnm.Print_Area" localSheetId="0">'A76'!$B$2:$Q$64</definedName>
  </definedNames>
  <calcPr calcId="125725"/>
</workbook>
</file>

<file path=xl/calcChain.xml><?xml version="1.0" encoding="utf-8"?>
<calcChain xmlns="http://schemas.openxmlformats.org/spreadsheetml/2006/main">
  <c r="P27" i="8"/>
  <c r="O27"/>
  <c r="N27"/>
  <c r="M27"/>
  <c r="L27"/>
  <c r="K27"/>
  <c r="J27"/>
  <c r="I27"/>
  <c r="K20"/>
  <c r="J20"/>
  <c r="I20"/>
</calcChain>
</file>

<file path=xl/sharedStrings.xml><?xml version="1.0" encoding="utf-8"?>
<sst xmlns="http://schemas.openxmlformats.org/spreadsheetml/2006/main" count="102" uniqueCount="79">
  <si>
    <t>(Millones de nuevos soles)</t>
  </si>
  <si>
    <t>3/</t>
  </si>
  <si>
    <t>I.</t>
  </si>
  <si>
    <t>(Millones de US$)</t>
  </si>
  <si>
    <t>A.</t>
  </si>
  <si>
    <t>Activos</t>
  </si>
  <si>
    <t>Pasivos</t>
  </si>
  <si>
    <t>II.</t>
  </si>
  <si>
    <t>(Millones de US$)  2/</t>
  </si>
  <si>
    <t>Créditos</t>
  </si>
  <si>
    <t>Obligaciones</t>
  </si>
  <si>
    <t>III.</t>
  </si>
  <si>
    <t>Sector público</t>
  </si>
  <si>
    <t>1.</t>
  </si>
  <si>
    <t>-</t>
  </si>
  <si>
    <t>2.</t>
  </si>
  <si>
    <t>Depósitos</t>
  </si>
  <si>
    <t>B.</t>
  </si>
  <si>
    <t>Sector privado</t>
  </si>
  <si>
    <t>C.</t>
  </si>
  <si>
    <t>Capital, reservas, provisiones y resultados</t>
  </si>
  <si>
    <t>D.</t>
  </si>
  <si>
    <t>Otros activos y pasivos (neto)</t>
  </si>
  <si>
    <t>IV.</t>
  </si>
  <si>
    <t>OBLIGACIONES MONETARIAS</t>
  </si>
  <si>
    <t>CON EL SECTOR PRIVADO (I+II+III)</t>
  </si>
  <si>
    <t>1/</t>
  </si>
  <si>
    <t>2/</t>
  </si>
  <si>
    <t>Elaboración: Gerencia Central de Estudios Económicos.</t>
  </si>
  <si>
    <t>4/</t>
  </si>
  <si>
    <t>CUENTAS MONETARIAS DEL BANCO CENTRAL DE RESERVA DEL PERÚ  1/</t>
  </si>
  <si>
    <t>RESERVAS INTERNACIONALES NETAS</t>
  </si>
  <si>
    <t>OTRAS OBLIGACIONES NETAS CON EL EXTERIOR</t>
  </si>
  <si>
    <t>CRÉDITO INTERNO (A+B+C-D+E)</t>
  </si>
  <si>
    <t xml:space="preserve">1. </t>
  </si>
  <si>
    <t xml:space="preserve">- </t>
  </si>
  <si>
    <t xml:space="preserve">2. </t>
  </si>
  <si>
    <t xml:space="preserve">Gobierno central </t>
  </si>
  <si>
    <t>Banco de la Nación</t>
  </si>
  <si>
    <t>Empresas bancarias</t>
  </si>
  <si>
    <t xml:space="preserve">E. </t>
  </si>
  <si>
    <t>En moneda nacional</t>
  </si>
  <si>
    <t>Emisión primaria</t>
  </si>
  <si>
    <t>1.1</t>
  </si>
  <si>
    <t>Billetes y monedas emitidos</t>
  </si>
  <si>
    <t xml:space="preserve">-  </t>
  </si>
  <si>
    <t>Fondos en bóveda</t>
  </si>
  <si>
    <t>En circulación</t>
  </si>
  <si>
    <t xml:space="preserve">              2. Depósitos en moneda nacional</t>
  </si>
  <si>
    <t>1.2</t>
  </si>
  <si>
    <t xml:space="preserve">Depósitos </t>
  </si>
  <si>
    <t>Resto del sistema financiero</t>
  </si>
  <si>
    <t>En moneda extranjera</t>
  </si>
  <si>
    <t xml:space="preserve">              1. Depósitos en moneda extranjera</t>
  </si>
  <si>
    <t xml:space="preserve">                 - Banca</t>
  </si>
  <si>
    <t xml:space="preserve">                 - Resto</t>
  </si>
  <si>
    <t xml:space="preserve">              2. Certificados </t>
  </si>
  <si>
    <t xml:space="preserve">Certificados </t>
  </si>
  <si>
    <t>Los saldos denominados en moneda extranjera están valuados al tipo de cambio promedio de compra y venta de fin de período.</t>
  </si>
  <si>
    <t>Registra sólo los saldos de las operaciones efectuadas en moneda extranjera.</t>
  </si>
  <si>
    <t>Incluye COFIDE.</t>
  </si>
  <si>
    <t>5/</t>
  </si>
  <si>
    <t>A partir del 31 de enero de 1994, los saldos del crédito al Banco de la Nación y banca de fomento en disolución se muestran netos de sus depósitos en el BCRP.</t>
  </si>
  <si>
    <t>6/</t>
  </si>
  <si>
    <t>A partir del 31 de diciembre de 2007, la emisión primaria incluye los depósitos en cuenta corriente del Banco de la Nación.</t>
  </si>
  <si>
    <t>7/</t>
  </si>
  <si>
    <t>Considera los valores del BCRP adquiridos por las entidades del sistema financiero y el sector privado. Los Certificados de Depósito Reajustables se registran al valor indexado por el tipo de cambio</t>
  </si>
  <si>
    <t>Fuente: BCRP.</t>
  </si>
  <si>
    <t>3.</t>
  </si>
  <si>
    <t>ANEXO 76</t>
  </si>
  <si>
    <r>
      <t xml:space="preserve">Considera los depósitos de esterilización en moneda nacional (depósito </t>
    </r>
    <r>
      <rPr>
        <i/>
        <sz val="10"/>
        <rFont val="Arial"/>
        <family val="2"/>
      </rPr>
      <t>overnight</t>
    </r>
    <r>
      <rPr>
        <sz val="10"/>
        <rFont val="Arial"/>
        <family val="2"/>
      </rPr>
      <t xml:space="preserve"> y a plazo) de las entidades del sistema financiero.</t>
    </r>
  </si>
  <si>
    <t>Créditos  3/</t>
  </si>
  <si>
    <t>Resto del sector público  4/</t>
  </si>
  <si>
    <t>Sistema bancario  5/</t>
  </si>
  <si>
    <t>Banco de la Nación  6/</t>
  </si>
  <si>
    <t>Valores emitidos  8/</t>
  </si>
  <si>
    <t>Otros depósitos  7/</t>
  </si>
  <si>
    <t>8/</t>
  </si>
  <si>
    <t>Incluye los bonos emitidos por el Tesoro Público adquiridos por el BCRP en el mercado secundario, de acuerdo con el Artículo 61 de la Ley Orgánica del BCRP.</t>
  </si>
</sst>
</file>

<file path=xl/styles.xml><?xml version="1.0" encoding="utf-8"?>
<styleSheet xmlns="http://schemas.openxmlformats.org/spreadsheetml/2006/main">
  <numFmts count="11">
    <numFmt numFmtId="164" formatCode="_ #,##0_ ;_ \-#,##0_ ;_ \ &quot;-.-&quot;\ ;_ @_ "/>
    <numFmt numFmtId="165" formatCode="yyyy"/>
    <numFmt numFmtId="166" formatCode="#.00\ ##0"/>
    <numFmt numFmtId="167" formatCode="#\ ##0"/>
    <numFmt numFmtId="168" formatCode="_ #,##0.00000_ ;_ \-#,##0.00000_ ;_ \ &quot;-.-&quot;\ ;_ @_ "/>
    <numFmt numFmtId="169" formatCode="#\ ##0.0"/>
    <numFmt numFmtId="170" formatCode="#,##0.000"/>
    <numFmt numFmtId="171" formatCode="_ #,##0.000_ ;_ \-#,##0.000_ ;_ \ &quot;-.-&quot;\ ;_ @_ "/>
    <numFmt numFmtId="172" formatCode="#.000\ ##0"/>
    <numFmt numFmtId="173" formatCode="#,##0.000000"/>
    <numFmt numFmtId="174" formatCode="_ #,##0.0000_ ;_ \-#,##0.0000_ ;_ \ &quot;-.-&quot;\ ;_ @_ "/>
  </numFmts>
  <fonts count="1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name val="Arial"/>
      <family val="2"/>
    </font>
    <font>
      <sz val="14"/>
      <name val="Helv"/>
    </font>
    <font>
      <sz val="13"/>
      <name val="Helv"/>
    </font>
    <font>
      <b/>
      <sz val="10"/>
      <name val="Arial"/>
      <family val="2"/>
    </font>
    <font>
      <sz val="10"/>
      <name val="Helv"/>
    </font>
    <font>
      <i/>
      <sz val="10"/>
      <name val="Arial"/>
      <family val="2"/>
    </font>
    <font>
      <b/>
      <u/>
      <sz val="10"/>
      <name val="Arial"/>
      <family val="2"/>
    </font>
    <font>
      <sz val="7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9" fillId="2" borderId="0"/>
  </cellStyleXfs>
  <cellXfs count="52">
    <xf numFmtId="0" fontId="0" fillId="0" borderId="0" xfId="0"/>
    <xf numFmtId="164" fontId="1" fillId="0" borderId="0" xfId="1" applyFont="1" applyFill="1" applyBorder="1" applyAlignment="1" applyProtection="1">
      <alignment horizontal="right"/>
    </xf>
    <xf numFmtId="0" fontId="3" fillId="3" borderId="0" xfId="2" applyFont="1" applyFill="1"/>
    <xf numFmtId="0" fontId="2" fillId="3" borderId="0" xfId="0" applyFont="1" applyFill="1" applyAlignment="1" applyProtection="1">
      <alignment horizontal="centerContinuous"/>
    </xf>
    <xf numFmtId="0" fontId="3" fillId="3" borderId="0" xfId="2" applyFont="1" applyFill="1" applyAlignment="1">
      <alignment horizontal="centerContinuous"/>
    </xf>
    <xf numFmtId="0" fontId="2" fillId="3" borderId="0" xfId="2" applyFont="1" applyFill="1" applyAlignment="1">
      <alignment horizontal="centerContinuous"/>
    </xf>
    <xf numFmtId="0" fontId="5" fillId="3" borderId="0" xfId="0" applyFont="1" applyFill="1" applyAlignment="1" applyProtection="1">
      <alignment horizontal="centerContinuous"/>
    </xf>
    <xf numFmtId="0" fontId="5" fillId="3" borderId="0" xfId="0" applyFont="1" applyFill="1" applyAlignment="1">
      <alignment horizontal="centerContinuous"/>
    </xf>
    <xf numFmtId="0" fontId="5" fillId="3" borderId="1" xfId="0" applyFont="1" applyFill="1" applyBorder="1" applyAlignment="1">
      <alignment horizontal="centerContinuous"/>
    </xf>
    <xf numFmtId="3" fontId="2" fillId="3" borderId="0" xfId="2" applyNumberFormat="1" applyFont="1" applyFill="1"/>
    <xf numFmtId="3" fontId="3" fillId="3" borderId="0" xfId="2" applyNumberFormat="1" applyFont="1" applyFill="1"/>
    <xf numFmtId="0" fontId="5" fillId="3" borderId="2" xfId="0" applyFont="1" applyFill="1" applyBorder="1" applyAlignment="1">
      <alignment horizontal="centerContinuous"/>
    </xf>
    <xf numFmtId="0" fontId="5" fillId="3" borderId="0" xfId="0" applyFont="1" applyFill="1" applyBorder="1" applyAlignment="1">
      <alignment horizontal="centerContinuous"/>
    </xf>
    <xf numFmtId="0" fontId="2" fillId="3" borderId="0" xfId="0" applyFont="1" applyFill="1" applyBorder="1" applyAlignment="1">
      <alignment horizontal="centerContinuous"/>
    </xf>
    <xf numFmtId="0" fontId="2" fillId="3" borderId="2" xfId="2" quotePrefix="1" applyFont="1" applyFill="1" applyBorder="1" applyAlignment="1">
      <alignment horizontal="center"/>
    </xf>
    <xf numFmtId="0" fontId="5" fillId="3" borderId="0" xfId="0" applyFont="1" applyFill="1" applyBorder="1"/>
    <xf numFmtId="0" fontId="5" fillId="3" borderId="3" xfId="0" applyFont="1" applyFill="1" applyBorder="1"/>
    <xf numFmtId="0" fontId="5" fillId="3" borderId="3" xfId="0" quotePrefix="1" applyFont="1" applyFill="1" applyBorder="1" applyAlignment="1" applyProtection="1">
      <alignment horizontal="center"/>
    </xf>
    <xf numFmtId="166" fontId="2" fillId="3" borderId="0" xfId="0" applyNumberFormat="1" applyFont="1" applyFill="1"/>
    <xf numFmtId="167" fontId="2" fillId="3" borderId="0" xfId="0" applyNumberFormat="1" applyFont="1" applyFill="1"/>
    <xf numFmtId="0" fontId="5" fillId="3" borderId="0" xfId="0" applyFont="1" applyFill="1" applyAlignment="1" applyProtection="1">
      <alignment horizontal="left"/>
    </xf>
    <xf numFmtId="0" fontId="5" fillId="3" borderId="0" xfId="0" applyFont="1" applyFill="1"/>
    <xf numFmtId="167" fontId="5" fillId="3" borderId="0" xfId="0" applyNumberFormat="1" applyFont="1" applyFill="1" applyAlignment="1" applyProtection="1"/>
    <xf numFmtId="0" fontId="2" fillId="3" borderId="0" xfId="0" applyFont="1" applyFill="1"/>
    <xf numFmtId="0" fontId="2" fillId="3" borderId="0" xfId="0" applyFont="1" applyFill="1" applyAlignment="1" applyProtection="1">
      <alignment horizontal="left"/>
    </xf>
    <xf numFmtId="167" fontId="2" fillId="3" borderId="0" xfId="0" applyNumberFormat="1" applyFont="1" applyFill="1" applyAlignment="1" applyProtection="1"/>
    <xf numFmtId="167" fontId="2" fillId="3" borderId="0" xfId="0" applyNumberFormat="1" applyFont="1" applyFill="1" applyProtection="1"/>
    <xf numFmtId="168" fontId="1" fillId="0" borderId="0" xfId="1" applyNumberFormat="1" applyFont="1" applyFill="1" applyBorder="1" applyAlignment="1" applyProtection="1">
      <alignment horizontal="right"/>
    </xf>
    <xf numFmtId="20" fontId="2" fillId="3" borderId="0" xfId="0" quotePrefix="1" applyNumberFormat="1" applyFont="1" applyFill="1" applyAlignment="1" applyProtection="1">
      <alignment horizontal="left"/>
    </xf>
    <xf numFmtId="0" fontId="2" fillId="3" borderId="0" xfId="0" quotePrefix="1" applyFont="1" applyFill="1" applyAlignment="1" applyProtection="1">
      <alignment horizontal="left"/>
    </xf>
    <xf numFmtId="0" fontId="2" fillId="3" borderId="4" xfId="0" applyFont="1" applyFill="1" applyBorder="1"/>
    <xf numFmtId="0" fontId="2" fillId="3" borderId="4" xfId="0" applyFont="1" applyFill="1" applyBorder="1" applyAlignment="1" applyProtection="1">
      <alignment horizontal="left"/>
    </xf>
    <xf numFmtId="167" fontId="2" fillId="3" borderId="1" xfId="0" applyNumberFormat="1" applyFont="1" applyFill="1" applyBorder="1" applyAlignment="1" applyProtection="1"/>
    <xf numFmtId="0" fontId="2" fillId="3" borderId="0" xfId="0" applyFont="1" applyFill="1" applyBorder="1"/>
    <xf numFmtId="0" fontId="2" fillId="3" borderId="0" xfId="0" applyFont="1" applyFill="1" applyBorder="1" applyAlignment="1" applyProtection="1">
      <alignment horizontal="left"/>
    </xf>
    <xf numFmtId="169" fontId="2" fillId="3" borderId="0" xfId="0" applyNumberFormat="1" applyFont="1" applyFill="1" applyAlignment="1" applyProtection="1">
      <alignment horizontal="left" vertical="top"/>
    </xf>
    <xf numFmtId="0" fontId="6" fillId="3" borderId="0" xfId="2" applyFont="1" applyFill="1"/>
    <xf numFmtId="0" fontId="2" fillId="3" borderId="0" xfId="0" applyFont="1" applyFill="1" applyAlignment="1" applyProtection="1">
      <alignment horizontal="left" vertical="top"/>
    </xf>
    <xf numFmtId="0" fontId="8" fillId="3" borderId="0" xfId="0" applyFont="1" applyFill="1" applyAlignment="1" applyProtection="1">
      <alignment horizontal="left"/>
    </xf>
    <xf numFmtId="0" fontId="8" fillId="3" borderId="0" xfId="0" applyFont="1" applyFill="1"/>
    <xf numFmtId="167" fontId="8" fillId="3" borderId="0" xfId="0" applyNumberFormat="1" applyFont="1" applyFill="1" applyAlignment="1" applyProtection="1"/>
    <xf numFmtId="0" fontId="2" fillId="3" borderId="0" xfId="0" quotePrefix="1" applyFont="1" applyFill="1"/>
    <xf numFmtId="0" fontId="10" fillId="0" borderId="0" xfId="0" applyFont="1"/>
    <xf numFmtId="170" fontId="10" fillId="0" borderId="0" xfId="0" applyNumberFormat="1" applyFont="1"/>
    <xf numFmtId="165" fontId="1" fillId="2" borderId="0" xfId="3" quotePrefix="1" applyNumberFormat="1" applyFont="1" applyBorder="1" applyAlignment="1">
      <alignment horizontal="right"/>
    </xf>
    <xf numFmtId="167" fontId="2" fillId="3" borderId="0" xfId="0" applyNumberFormat="1" applyFont="1" applyFill="1" applyBorder="1"/>
    <xf numFmtId="167" fontId="2" fillId="0" borderId="0" xfId="0" applyNumberFormat="1" applyFont="1" applyFill="1" applyAlignment="1" applyProtection="1"/>
    <xf numFmtId="167" fontId="3" fillId="3" borderId="0" xfId="2" applyNumberFormat="1" applyFont="1" applyFill="1"/>
    <xf numFmtId="171" fontId="1" fillId="0" borderId="0" xfId="1" applyNumberFormat="1" applyFont="1" applyFill="1" applyBorder="1" applyAlignment="1" applyProtection="1">
      <alignment horizontal="right"/>
    </xf>
    <xf numFmtId="172" fontId="2" fillId="3" borderId="0" xfId="0" applyNumberFormat="1" applyFont="1" applyFill="1" applyAlignment="1" applyProtection="1"/>
    <xf numFmtId="173" fontId="10" fillId="0" borderId="0" xfId="0" applyNumberFormat="1" applyFont="1"/>
    <xf numFmtId="174" fontId="1" fillId="0" borderId="0" xfId="1" applyNumberFormat="1" applyFont="1" applyFill="1" applyBorder="1" applyAlignment="1" applyProtection="1">
      <alignment horizontal="right"/>
    </xf>
  </cellXfs>
  <cellStyles count="4">
    <cellStyle name="Millares [0]_Memoria 2005 - Todos los cuadros y Anexos" xfId="1"/>
    <cellStyle name="Normal" xfId="0" builtinId="0"/>
    <cellStyle name="Normal_ANEXO58" xfId="2"/>
    <cellStyle name="Normal_Ax_64_Nación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67"/>
  <sheetViews>
    <sheetView showGridLines="0" tabSelected="1" zoomScale="90" zoomScaleNormal="90" workbookViewId="0"/>
  </sheetViews>
  <sheetFormatPr baseColWidth="10" defaultRowHeight="19.5"/>
  <cols>
    <col min="1" max="1" width="2.28515625" style="2" customWidth="1"/>
    <col min="2" max="5" width="2.85546875" style="2" customWidth="1"/>
    <col min="6" max="7" width="3.5703125" style="2" customWidth="1"/>
    <col min="8" max="8" width="33.28515625" style="2" customWidth="1"/>
    <col min="9" max="18" width="10.7109375" style="2" customWidth="1"/>
    <col min="19" max="16384" width="11.42578125" style="2"/>
  </cols>
  <sheetData>
    <row r="1" spans="2:19" ht="13.5" customHeight="1"/>
    <row r="2" spans="2:19" ht="13.5" customHeight="1">
      <c r="B2" s="3" t="s">
        <v>69</v>
      </c>
      <c r="C2" s="4"/>
      <c r="D2" s="3"/>
      <c r="E2" s="3"/>
      <c r="F2" s="3"/>
      <c r="G2" s="3"/>
      <c r="H2" s="3"/>
      <c r="I2" s="5"/>
      <c r="J2" s="5"/>
      <c r="K2" s="5"/>
      <c r="L2" s="4"/>
      <c r="M2" s="4"/>
      <c r="N2" s="4"/>
      <c r="O2" s="4"/>
      <c r="P2" s="4"/>
      <c r="Q2" s="4"/>
      <c r="R2" s="4"/>
    </row>
    <row r="3" spans="2:19" ht="13.5" customHeight="1">
      <c r="B3" s="6" t="s">
        <v>30</v>
      </c>
      <c r="C3" s="4"/>
      <c r="D3" s="3"/>
      <c r="E3" s="3"/>
      <c r="F3" s="3"/>
      <c r="G3" s="3"/>
      <c r="H3" s="3"/>
      <c r="I3" s="5"/>
      <c r="J3" s="5"/>
      <c r="K3" s="5"/>
      <c r="L3" s="4"/>
      <c r="M3" s="4"/>
      <c r="N3" s="4"/>
      <c r="O3" s="4"/>
      <c r="P3" s="4"/>
      <c r="Q3" s="4"/>
      <c r="R3" s="4"/>
    </row>
    <row r="4" spans="2:19" ht="13.5" customHeight="1">
      <c r="B4" s="3" t="s">
        <v>0</v>
      </c>
      <c r="C4" s="4"/>
      <c r="D4" s="3"/>
      <c r="E4" s="3"/>
      <c r="F4" s="3"/>
      <c r="G4" s="3"/>
      <c r="H4" s="3"/>
      <c r="I4" s="5"/>
      <c r="J4" s="5"/>
      <c r="K4" s="5"/>
      <c r="L4" s="4"/>
      <c r="M4" s="4"/>
      <c r="N4" s="4"/>
      <c r="O4" s="4"/>
      <c r="P4" s="4"/>
      <c r="Q4" s="4"/>
      <c r="R4" s="4"/>
    </row>
    <row r="5" spans="2:19" ht="13.5" customHeight="1" thickBot="1">
      <c r="C5" s="7"/>
      <c r="D5" s="7"/>
      <c r="E5" s="7"/>
      <c r="F5" s="8"/>
      <c r="G5" s="8"/>
      <c r="H5" s="8"/>
      <c r="I5" s="9"/>
      <c r="J5" s="9"/>
      <c r="K5" s="9"/>
      <c r="L5" s="10"/>
      <c r="M5" s="10"/>
      <c r="N5" s="10"/>
      <c r="O5" s="10"/>
      <c r="P5" s="10"/>
      <c r="Q5" s="10"/>
      <c r="R5" s="10"/>
    </row>
    <row r="6" spans="2:19" ht="13.5" customHeight="1">
      <c r="B6" s="11"/>
      <c r="C6" s="11"/>
      <c r="D6" s="11"/>
      <c r="E6" s="11"/>
      <c r="F6" s="12"/>
      <c r="G6" s="12"/>
      <c r="H6" s="13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spans="2:19" ht="13.5" customHeight="1">
      <c r="B7" s="15"/>
      <c r="C7" s="15"/>
      <c r="D7" s="15"/>
      <c r="E7" s="15"/>
      <c r="F7" s="15"/>
      <c r="G7" s="15"/>
      <c r="H7" s="15"/>
      <c r="I7" s="44">
        <v>37986</v>
      </c>
      <c r="J7" s="44">
        <v>38352</v>
      </c>
      <c r="K7" s="44">
        <v>38717</v>
      </c>
      <c r="L7" s="44">
        <v>39082</v>
      </c>
      <c r="M7" s="44">
        <v>39447</v>
      </c>
      <c r="N7" s="44">
        <v>39813</v>
      </c>
      <c r="O7" s="44">
        <v>40178</v>
      </c>
      <c r="P7" s="44">
        <v>40543</v>
      </c>
      <c r="Q7" s="44">
        <v>40908</v>
      </c>
      <c r="R7" s="44">
        <v>41274</v>
      </c>
    </row>
    <row r="8" spans="2:19" ht="13.5" customHeight="1">
      <c r="B8" s="16"/>
      <c r="C8" s="16"/>
      <c r="D8" s="16"/>
      <c r="E8" s="16"/>
      <c r="F8" s="16"/>
      <c r="G8" s="16"/>
      <c r="H8" s="16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2:19" ht="13.5" customHeight="1">
      <c r="B9" s="15"/>
      <c r="C9" s="15"/>
      <c r="D9" s="15"/>
      <c r="E9" s="15"/>
      <c r="F9" s="15"/>
      <c r="G9" s="15"/>
      <c r="H9" s="15"/>
      <c r="I9" s="18"/>
      <c r="J9" s="18"/>
      <c r="K9" s="18"/>
      <c r="L9" s="19"/>
      <c r="M9" s="19"/>
      <c r="N9" s="19"/>
      <c r="O9" s="19"/>
      <c r="P9" s="27"/>
      <c r="Q9" s="27"/>
      <c r="R9" s="27"/>
    </row>
    <row r="10" spans="2:19" ht="13.5" customHeight="1">
      <c r="B10" s="20"/>
      <c r="C10" s="20" t="s">
        <v>2</v>
      </c>
      <c r="D10" s="20" t="s">
        <v>31</v>
      </c>
      <c r="E10" s="21"/>
      <c r="F10" s="21"/>
      <c r="G10" s="21"/>
      <c r="H10" s="21"/>
      <c r="I10" s="22">
        <v>35272.294435000003</v>
      </c>
      <c r="J10" s="22">
        <v>41429.746616800003</v>
      </c>
      <c r="K10" s="22">
        <v>48352.900193499998</v>
      </c>
      <c r="L10" s="22">
        <v>55279.422079999997</v>
      </c>
      <c r="M10" s="22">
        <v>83066.283119999993</v>
      </c>
      <c r="N10" s="22">
        <v>97955.083672799999</v>
      </c>
      <c r="O10" s="22">
        <v>95760.193783499999</v>
      </c>
      <c r="P10" s="22">
        <v>123935.23849480001</v>
      </c>
      <c r="Q10" s="22">
        <v>131802.98518799999</v>
      </c>
      <c r="R10" s="22">
        <v>163178.17536600001</v>
      </c>
      <c r="S10" s="22"/>
    </row>
    <row r="11" spans="2:19" ht="13.5" customHeight="1">
      <c r="B11" s="23"/>
      <c r="C11" s="23"/>
      <c r="D11" s="20" t="s">
        <v>3</v>
      </c>
      <c r="E11" s="21"/>
      <c r="F11" s="21"/>
      <c r="G11" s="21"/>
      <c r="H11" s="21"/>
      <c r="I11" s="22">
        <v>10194.304749999999</v>
      </c>
      <c r="J11" s="22">
        <v>12631.02031</v>
      </c>
      <c r="K11" s="22">
        <v>14097.05545</v>
      </c>
      <c r="L11" s="22">
        <v>17274.8194</v>
      </c>
      <c r="M11" s="22">
        <v>27688.761040000001</v>
      </c>
      <c r="N11" s="22">
        <v>31195.88652</v>
      </c>
      <c r="O11" s="22">
        <v>33135.015149999999</v>
      </c>
      <c r="P11" s="22">
        <v>44105.067080000001</v>
      </c>
      <c r="Q11" s="22">
        <v>48815.920439999994</v>
      </c>
      <c r="R11" s="22">
        <v>63991.441320000005</v>
      </c>
      <c r="S11" s="22"/>
    </row>
    <row r="12" spans="2:19" ht="13.5" customHeight="1">
      <c r="B12" s="23"/>
      <c r="C12" s="23"/>
      <c r="D12" s="24" t="s">
        <v>4</v>
      </c>
      <c r="E12" s="24" t="s">
        <v>5</v>
      </c>
      <c r="F12" s="21"/>
      <c r="G12" s="21"/>
      <c r="H12" s="23"/>
      <c r="I12" s="25">
        <v>35312.674849399998</v>
      </c>
      <c r="J12" s="25">
        <v>41488.453303200004</v>
      </c>
      <c r="K12" s="25">
        <v>48430.320781499999</v>
      </c>
      <c r="L12" s="25">
        <v>55453.475775999999</v>
      </c>
      <c r="M12" s="25">
        <v>83160.601649999997</v>
      </c>
      <c r="N12" s="25">
        <v>98070.292376600002</v>
      </c>
      <c r="O12" s="25">
        <v>95876.761499999993</v>
      </c>
      <c r="P12" s="25">
        <v>124062.5116</v>
      </c>
      <c r="Q12" s="25">
        <v>131918.30918099999</v>
      </c>
      <c r="R12" s="25">
        <v>163324.53580350001</v>
      </c>
      <c r="S12" s="25"/>
    </row>
    <row r="13" spans="2:19" ht="13.5" customHeight="1">
      <c r="B13" s="23"/>
      <c r="C13" s="23"/>
      <c r="D13" s="24" t="s">
        <v>17</v>
      </c>
      <c r="E13" s="24" t="s">
        <v>6</v>
      </c>
      <c r="F13" s="21"/>
      <c r="G13" s="21"/>
      <c r="H13" s="23"/>
      <c r="I13" s="25">
        <v>40.380414399995061</v>
      </c>
      <c r="J13" s="25">
        <v>58.706686400000763</v>
      </c>
      <c r="K13" s="25">
        <v>77.420588000000862</v>
      </c>
      <c r="L13" s="25">
        <v>174.05369600000267</v>
      </c>
      <c r="M13" s="25">
        <v>94.318530000004102</v>
      </c>
      <c r="N13" s="25">
        <v>115.2087038000027</v>
      </c>
      <c r="O13" s="25">
        <v>116.5677165</v>
      </c>
      <c r="P13" s="25">
        <v>127.2731052</v>
      </c>
      <c r="Q13" s="25">
        <v>115.323993</v>
      </c>
      <c r="R13" s="25">
        <v>146.36043749999999</v>
      </c>
      <c r="S13" s="25"/>
    </row>
    <row r="14" spans="2:19" ht="13.5" customHeight="1">
      <c r="B14" s="21"/>
      <c r="C14" s="21"/>
      <c r="D14" s="21"/>
      <c r="E14" s="21"/>
      <c r="F14" s="21"/>
      <c r="G14" s="21"/>
      <c r="H14" s="23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ht="13.5" customHeight="1">
      <c r="B15" s="20"/>
      <c r="C15" s="20" t="s">
        <v>7</v>
      </c>
      <c r="D15" s="20" t="s">
        <v>32</v>
      </c>
      <c r="E15" s="21"/>
      <c r="F15" s="21"/>
      <c r="G15" s="21"/>
      <c r="H15" s="21"/>
      <c r="I15" s="22">
        <v>39.261802000000003</v>
      </c>
      <c r="J15" s="22">
        <v>34.624687199999997</v>
      </c>
      <c r="K15" s="22">
        <v>33.684898699999998</v>
      </c>
      <c r="L15" s="22">
        <v>28.975296</v>
      </c>
      <c r="M15" s="22">
        <v>-2583.0131447200001</v>
      </c>
      <c r="N15" s="22">
        <v>-2111.0693620500001</v>
      </c>
      <c r="O15" s="22">
        <v>-167.59090019999999</v>
      </c>
      <c r="P15" s="22">
        <v>72.739109799999852</v>
      </c>
      <c r="Q15" s="22">
        <v>54.586898999999903</v>
      </c>
      <c r="R15" s="22">
        <v>49.784500579999985</v>
      </c>
      <c r="S15" s="22"/>
    </row>
    <row r="16" spans="2:19" ht="13.5" customHeight="1">
      <c r="B16" s="23"/>
      <c r="C16" s="23"/>
      <c r="D16" s="20" t="s">
        <v>8</v>
      </c>
      <c r="E16" s="21"/>
      <c r="F16" s="21"/>
      <c r="G16" s="21"/>
      <c r="H16" s="21"/>
      <c r="I16" s="22">
        <v>11.543699999999999</v>
      </c>
      <c r="J16" s="22">
        <v>10.748989999999999</v>
      </c>
      <c r="K16" s="22">
        <v>9.9730899999999991</v>
      </c>
      <c r="L16" s="22">
        <v>9.2160299999999999</v>
      </c>
      <c r="M16" s="22">
        <v>28.477799999999998</v>
      </c>
      <c r="N16" s="22">
        <v>27.758410000000001</v>
      </c>
      <c r="O16" s="22">
        <v>27.05782</v>
      </c>
      <c r="P16" s="22">
        <v>26.208580000000001</v>
      </c>
      <c r="Q16" s="22">
        <v>20.63937</v>
      </c>
      <c r="R16" s="22">
        <v>20</v>
      </c>
      <c r="S16" s="22"/>
    </row>
    <row r="17" spans="2:21" ht="13.5" customHeight="1">
      <c r="B17" s="21"/>
      <c r="C17" s="21"/>
      <c r="D17" s="24" t="s">
        <v>4</v>
      </c>
      <c r="E17" s="24" t="s">
        <v>9</v>
      </c>
      <c r="F17" s="21"/>
      <c r="G17" s="21"/>
      <c r="H17" s="21"/>
      <c r="I17" s="25">
        <v>3097.705402</v>
      </c>
      <c r="J17" s="25">
        <v>3262.5470872000001</v>
      </c>
      <c r="K17" s="25">
        <v>3187.0338987</v>
      </c>
      <c r="L17" s="25">
        <v>3137.9967959999999</v>
      </c>
      <c r="M17" s="25">
        <v>3170.9371999999998</v>
      </c>
      <c r="N17" s="25">
        <v>3171.8005073999998</v>
      </c>
      <c r="O17" s="25">
        <v>2405.2670997999999</v>
      </c>
      <c r="P17" s="25">
        <v>2306.7751097999999</v>
      </c>
      <c r="Q17" s="25">
        <v>1870.061199</v>
      </c>
      <c r="R17" s="25">
        <v>1727.3431520199999</v>
      </c>
      <c r="S17" s="25"/>
    </row>
    <row r="18" spans="2:21" ht="13.5" customHeight="1">
      <c r="B18" s="21"/>
      <c r="C18" s="21"/>
      <c r="D18" s="24" t="s">
        <v>17</v>
      </c>
      <c r="E18" s="24" t="s">
        <v>10</v>
      </c>
      <c r="F18" s="21"/>
      <c r="G18" s="21"/>
      <c r="H18" s="21"/>
      <c r="I18" s="25">
        <v>3058.4436000000001</v>
      </c>
      <c r="J18" s="25">
        <v>3227.9223999999999</v>
      </c>
      <c r="K18" s="25">
        <v>3153.3490000000002</v>
      </c>
      <c r="L18" s="25">
        <v>3109.0214999999998</v>
      </c>
      <c r="M18" s="25">
        <v>5753.9503447200004</v>
      </c>
      <c r="N18" s="25">
        <v>5282.8698694499999</v>
      </c>
      <c r="O18" s="25">
        <v>2572.8579999999997</v>
      </c>
      <c r="P18" s="25">
        <v>2234.0360000000001</v>
      </c>
      <c r="Q18" s="25">
        <v>1815.4743000000001</v>
      </c>
      <c r="R18" s="25">
        <v>1677.5586514399999</v>
      </c>
      <c r="S18" s="25"/>
    </row>
    <row r="19" spans="2:21" ht="13.5" customHeight="1">
      <c r="B19" s="21"/>
      <c r="C19" s="21"/>
      <c r="D19" s="21"/>
      <c r="E19" s="21"/>
      <c r="F19" s="21"/>
      <c r="G19" s="21"/>
      <c r="H19" s="21"/>
      <c r="I19" s="1"/>
      <c r="J19" s="1"/>
      <c r="K19" s="1"/>
      <c r="L19" s="1"/>
      <c r="M19" s="1"/>
      <c r="N19" s="1"/>
      <c r="O19" s="1"/>
      <c r="P19" s="1"/>
      <c r="Q19" s="51"/>
      <c r="R19" s="1"/>
    </row>
    <row r="20" spans="2:21" ht="13.5" customHeight="1">
      <c r="B20" s="20"/>
      <c r="C20" s="20" t="s">
        <v>11</v>
      </c>
      <c r="D20" s="20" t="s">
        <v>33</v>
      </c>
      <c r="E20" s="21"/>
      <c r="F20" s="21"/>
      <c r="G20" s="21"/>
      <c r="H20" s="21"/>
      <c r="I20" s="22">
        <f>I34-I10-I15</f>
        <v>-14333.647762200006</v>
      </c>
      <c r="J20" s="22">
        <f>J34-J10-J15</f>
        <v>-14574.291533600002</v>
      </c>
      <c r="K20" s="22">
        <f>K34-K10-K15</f>
        <v>-13700.941485899997</v>
      </c>
      <c r="L20" s="22">
        <v>-22561.207355999995</v>
      </c>
      <c r="M20" s="22">
        <v>-31662.683209999992</v>
      </c>
      <c r="N20" s="22">
        <v>-37840.074406399995</v>
      </c>
      <c r="O20" s="22">
        <v>-41830.601568300001</v>
      </c>
      <c r="P20" s="22">
        <v>-45590.092287500003</v>
      </c>
      <c r="Q20" s="22">
        <v>-53586.47406059999</v>
      </c>
      <c r="R20" s="22">
        <v>-57994.190893280022</v>
      </c>
      <c r="S20" s="22"/>
    </row>
    <row r="21" spans="2:21" ht="13.5" customHeight="1">
      <c r="B21" s="21"/>
      <c r="C21" s="21"/>
      <c r="D21" s="20" t="s">
        <v>4</v>
      </c>
      <c r="E21" s="20" t="s">
        <v>12</v>
      </c>
      <c r="F21" s="21"/>
      <c r="G21" s="21"/>
      <c r="H21" s="21"/>
      <c r="I21" s="22">
        <v>-9665.3180223920008</v>
      </c>
      <c r="J21" s="22">
        <v>-10474.651179565</v>
      </c>
      <c r="K21" s="22">
        <v>-9712.1029390200001</v>
      </c>
      <c r="L21" s="22">
        <v>-12987.674411673999</v>
      </c>
      <c r="M21" s="22">
        <v>-17557.641910071001</v>
      </c>
      <c r="N21" s="22">
        <v>-24586.395529945999</v>
      </c>
      <c r="O21" s="22">
        <v>-25317.649212</v>
      </c>
      <c r="P21" s="22">
        <v>-30327.0364042</v>
      </c>
      <c r="Q21" s="22">
        <v>-41680.521526861332</v>
      </c>
      <c r="R21" s="22">
        <v>-52916.564602580002</v>
      </c>
      <c r="S21" s="22"/>
    </row>
    <row r="22" spans="2:21" ht="13.5" customHeight="1">
      <c r="B22" s="23"/>
      <c r="C22" s="23"/>
      <c r="D22" s="23"/>
      <c r="E22" s="24" t="s">
        <v>34</v>
      </c>
      <c r="F22" s="24" t="s">
        <v>71</v>
      </c>
      <c r="G22" s="23"/>
      <c r="H22" s="23"/>
      <c r="I22" s="25">
        <v>237.36680000000001</v>
      </c>
      <c r="J22" s="25">
        <v>39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817.39300125</v>
      </c>
      <c r="S22" s="25"/>
    </row>
    <row r="23" spans="2:21" ht="13.5" customHeight="1">
      <c r="B23" s="23"/>
      <c r="C23" s="23"/>
      <c r="D23" s="23"/>
      <c r="E23" s="24" t="s">
        <v>36</v>
      </c>
      <c r="F23" s="24" t="s">
        <v>16</v>
      </c>
      <c r="G23" s="23"/>
      <c r="H23" s="23"/>
      <c r="I23" s="25">
        <v>9902.6848223920006</v>
      </c>
      <c r="J23" s="25">
        <v>10513.651179565</v>
      </c>
      <c r="K23" s="25">
        <v>9712.1029390200001</v>
      </c>
      <c r="L23" s="25">
        <v>12987.674411673999</v>
      </c>
      <c r="M23" s="25">
        <v>17557.641910071001</v>
      </c>
      <c r="N23" s="25">
        <v>24586.395529945999</v>
      </c>
      <c r="O23" s="25">
        <v>25317.649212</v>
      </c>
      <c r="P23" s="25">
        <v>30327.0364042</v>
      </c>
      <c r="Q23" s="25">
        <v>41680.521526861332</v>
      </c>
      <c r="R23" s="25">
        <v>53733.95760383</v>
      </c>
      <c r="S23" s="25"/>
    </row>
    <row r="24" spans="2:21" ht="13.5" customHeight="1">
      <c r="B24" s="23"/>
      <c r="C24" s="23"/>
      <c r="D24" s="23"/>
      <c r="E24" s="23"/>
      <c r="F24" s="24" t="s">
        <v>14</v>
      </c>
      <c r="G24" s="24" t="s">
        <v>37</v>
      </c>
      <c r="H24" s="23"/>
      <c r="I24" s="25">
        <v>3187.5958878000001</v>
      </c>
      <c r="J24" s="25">
        <v>4835.2709895999997</v>
      </c>
      <c r="K24" s="25">
        <v>5294.6874183999998</v>
      </c>
      <c r="L24" s="25">
        <v>9003.5709960000004</v>
      </c>
      <c r="M24" s="25">
        <v>14316.743210000001</v>
      </c>
      <c r="N24" s="25">
        <v>22073.450215000001</v>
      </c>
      <c r="O24" s="25">
        <v>24673.627519999998</v>
      </c>
      <c r="P24" s="25">
        <v>28083.0625</v>
      </c>
      <c r="Q24" s="25">
        <v>40505.727711</v>
      </c>
      <c r="R24" s="25">
        <v>52559.5278473</v>
      </c>
      <c r="S24" s="25"/>
    </row>
    <row r="25" spans="2:21" ht="13.5" customHeight="1">
      <c r="B25" s="23"/>
      <c r="C25" s="23"/>
      <c r="D25" s="23"/>
      <c r="E25" s="23"/>
      <c r="F25" s="24" t="s">
        <v>14</v>
      </c>
      <c r="G25" s="24" t="s">
        <v>72</v>
      </c>
      <c r="H25" s="23"/>
      <c r="I25" s="25">
        <v>6715.0889345920004</v>
      </c>
      <c r="J25" s="25">
        <v>5678.3801899650007</v>
      </c>
      <c r="K25" s="25">
        <v>4417.4155206200003</v>
      </c>
      <c r="L25" s="25">
        <v>3984.1034156739988</v>
      </c>
      <c r="M25" s="25">
        <v>3240.8987000710003</v>
      </c>
      <c r="N25" s="25">
        <v>2512.9453149459987</v>
      </c>
      <c r="O25" s="25">
        <v>644.02169200000003</v>
      </c>
      <c r="P25" s="25">
        <v>2243.9739042000001</v>
      </c>
      <c r="Q25" s="25">
        <v>1174.7938158613281</v>
      </c>
      <c r="R25" s="25">
        <v>1174.4297565300001</v>
      </c>
      <c r="S25" s="25"/>
      <c r="U25" s="47"/>
    </row>
    <row r="26" spans="2:21" ht="13.5" customHeight="1">
      <c r="B26" s="21"/>
      <c r="C26" s="21"/>
      <c r="D26" s="20" t="s">
        <v>17</v>
      </c>
      <c r="E26" s="20" t="s">
        <v>18</v>
      </c>
      <c r="F26" s="21"/>
      <c r="G26" s="21"/>
      <c r="H26" s="21"/>
      <c r="I26" s="22">
        <v>9.1999999999999998E-3</v>
      </c>
      <c r="J26" s="22">
        <v>9.1999999999999998E-3</v>
      </c>
      <c r="K26" s="22">
        <v>9.1999999999999998E-3</v>
      </c>
      <c r="L26" s="22">
        <v>9.1999999999999998E-3</v>
      </c>
      <c r="M26" s="22">
        <v>9.1999999999999998E-3</v>
      </c>
      <c r="N26" s="22">
        <v>9.1999999999999998E-3</v>
      </c>
      <c r="O26" s="22">
        <v>9.1999999999999998E-3</v>
      </c>
      <c r="P26" s="22">
        <v>9.1999999999999998E-3</v>
      </c>
      <c r="Q26" s="22">
        <v>9.1999999999999998E-3</v>
      </c>
      <c r="R26" s="22">
        <v>9.1999999999999998E-3</v>
      </c>
      <c r="S26" s="22"/>
    </row>
    <row r="27" spans="2:21" ht="13.5" customHeight="1">
      <c r="B27" s="21"/>
      <c r="C27" s="21"/>
      <c r="D27" s="20" t="s">
        <v>19</v>
      </c>
      <c r="E27" s="20" t="s">
        <v>73</v>
      </c>
      <c r="F27" s="21"/>
      <c r="G27" s="21"/>
      <c r="H27" s="21"/>
      <c r="I27" s="22">
        <f t="shared" ref="I27:P27" si="0">SUM(I28:I29)</f>
        <v>-1413.5648062</v>
      </c>
      <c r="J27" s="22">
        <f t="shared" si="0"/>
        <v>-1941.3087104000001</v>
      </c>
      <c r="K27" s="22">
        <f t="shared" si="0"/>
        <v>-1127.4580885999999</v>
      </c>
      <c r="L27" s="22">
        <f t="shared" si="0"/>
        <v>-6642.0592999999999</v>
      </c>
      <c r="M27" s="22">
        <f t="shared" si="0"/>
        <v>-11263.817300000001</v>
      </c>
      <c r="N27" s="22">
        <f t="shared" si="0"/>
        <v>-5315.9298132000004</v>
      </c>
      <c r="O27" s="22">
        <f t="shared" si="0"/>
        <v>-9546.6161697000025</v>
      </c>
      <c r="P27" s="22">
        <f t="shared" si="0"/>
        <v>-10123.254977000001</v>
      </c>
      <c r="Q27" s="22">
        <v>-11225.474117</v>
      </c>
      <c r="R27" s="22">
        <v>-10832.322304860001</v>
      </c>
      <c r="S27" s="22"/>
    </row>
    <row r="28" spans="2:21" ht="13.5" customHeight="1">
      <c r="B28" s="23"/>
      <c r="C28" s="23"/>
      <c r="D28" s="23"/>
      <c r="E28" s="24" t="s">
        <v>35</v>
      </c>
      <c r="F28" s="24" t="s">
        <v>38</v>
      </c>
      <c r="G28" s="23"/>
      <c r="H28" s="23"/>
      <c r="I28" s="25">
        <v>-1413.5648062</v>
      </c>
      <c r="J28" s="25">
        <v>-1941.3087104000001</v>
      </c>
      <c r="K28" s="25">
        <v>-3977.4580885999999</v>
      </c>
      <c r="L28" s="25">
        <v>-6642.0592999999999</v>
      </c>
      <c r="M28" s="25">
        <v>-11263.817300000001</v>
      </c>
      <c r="N28" s="25">
        <v>-10728.029813200001</v>
      </c>
      <c r="O28" s="25">
        <v>-9546.6253697000029</v>
      </c>
      <c r="P28" s="25">
        <v>-10123.254977000001</v>
      </c>
      <c r="Q28" s="25">
        <v>-11225.474117</v>
      </c>
      <c r="R28" s="25">
        <v>-10832.322304860001</v>
      </c>
      <c r="S28" s="25"/>
      <c r="U28" s="47"/>
    </row>
    <row r="29" spans="2:21" ht="13.5" customHeight="1">
      <c r="B29" s="23"/>
      <c r="C29" s="23"/>
      <c r="D29" s="23"/>
      <c r="E29" s="24" t="s">
        <v>35</v>
      </c>
      <c r="F29" s="24" t="s">
        <v>39</v>
      </c>
      <c r="G29" s="23"/>
      <c r="H29" s="23"/>
      <c r="I29" s="25">
        <v>0</v>
      </c>
      <c r="J29" s="25">
        <v>0</v>
      </c>
      <c r="K29" s="25">
        <v>2850</v>
      </c>
      <c r="L29" s="25">
        <v>0</v>
      </c>
      <c r="M29" s="25">
        <v>0</v>
      </c>
      <c r="N29" s="25">
        <v>5412.1</v>
      </c>
      <c r="O29" s="25">
        <v>9.1999999999999998E-3</v>
      </c>
      <c r="P29" s="25">
        <v>0</v>
      </c>
      <c r="Q29" s="25">
        <v>0</v>
      </c>
      <c r="R29" s="25">
        <v>0</v>
      </c>
      <c r="S29" s="25"/>
    </row>
    <row r="30" spans="2:21" ht="13.5" customHeight="1">
      <c r="B30" s="21"/>
      <c r="C30" s="21"/>
      <c r="D30" s="20" t="s">
        <v>21</v>
      </c>
      <c r="E30" s="20" t="s">
        <v>20</v>
      </c>
      <c r="F30" s="21"/>
      <c r="G30" s="21"/>
      <c r="H30" s="21"/>
      <c r="I30" s="22">
        <v>802.19069999999999</v>
      </c>
      <c r="J30" s="22">
        <v>592.13160000000005</v>
      </c>
      <c r="K30" s="22">
        <v>598.39229999999998</v>
      </c>
      <c r="L30" s="22">
        <v>1317.1686</v>
      </c>
      <c r="M30" s="22">
        <v>2429.4404</v>
      </c>
      <c r="N30" s="22">
        <v>3697.3616000000002</v>
      </c>
      <c r="O30" s="22">
        <v>4167.0519999999997</v>
      </c>
      <c r="P30" s="22">
        <v>3608.6759999999999</v>
      </c>
      <c r="Q30" s="22">
        <v>3077.7995000000001</v>
      </c>
      <c r="R30" s="22">
        <v>1850.50311571</v>
      </c>
      <c r="S30" s="22"/>
    </row>
    <row r="31" spans="2:21" ht="13.5" customHeight="1">
      <c r="B31" s="21"/>
      <c r="C31" s="21"/>
      <c r="D31" s="20" t="s">
        <v>40</v>
      </c>
      <c r="E31" s="20" t="s">
        <v>22</v>
      </c>
      <c r="F31" s="21"/>
      <c r="G31" s="21"/>
      <c r="H31" s="21"/>
      <c r="I31" s="22">
        <v>-2452.5834336080052</v>
      </c>
      <c r="J31" s="22">
        <v>-1566.2092436350022</v>
      </c>
      <c r="K31" s="22">
        <v>-2262.9973582799971</v>
      </c>
      <c r="L31" s="22">
        <v>-1614.3142443259967</v>
      </c>
      <c r="M31" s="22">
        <v>-411.79279992899092</v>
      </c>
      <c r="N31" s="22">
        <v>-4240.3966632539959</v>
      </c>
      <c r="O31" s="22">
        <v>-2799.2933865999985</v>
      </c>
      <c r="P31" s="22">
        <v>-1531.1341063000032</v>
      </c>
      <c r="Q31" s="22">
        <v>2397.31188326134</v>
      </c>
      <c r="R31" s="22">
        <v>7605.1899298699809</v>
      </c>
      <c r="S31" s="22"/>
    </row>
    <row r="32" spans="2:21" ht="13.5" customHeight="1">
      <c r="B32" s="21"/>
      <c r="C32" s="21"/>
      <c r="D32" s="21"/>
      <c r="E32" s="21"/>
      <c r="F32" s="21"/>
      <c r="G32" s="21"/>
      <c r="H32" s="21"/>
      <c r="I32" s="26"/>
      <c r="J32" s="26"/>
      <c r="K32" s="26"/>
      <c r="L32" s="26"/>
      <c r="M32" s="26"/>
      <c r="N32" s="26"/>
      <c r="O32" s="26"/>
      <c r="P32" s="26"/>
      <c r="Q32" s="1"/>
      <c r="R32" s="1"/>
      <c r="S32" s="26"/>
    </row>
    <row r="33" spans="2:20" ht="13.5" customHeight="1">
      <c r="B33" s="20"/>
      <c r="C33" s="20" t="s">
        <v>23</v>
      </c>
      <c r="D33" s="38" t="s">
        <v>24</v>
      </c>
      <c r="E33" s="39"/>
      <c r="F33" s="39"/>
      <c r="G33" s="39"/>
      <c r="H33" s="39"/>
      <c r="I33" s="1"/>
      <c r="J33" s="1"/>
      <c r="K33" s="1"/>
      <c r="L33" s="27"/>
      <c r="M33" s="27"/>
      <c r="N33" s="27"/>
      <c r="O33" s="27"/>
      <c r="P33" s="27"/>
      <c r="Q33" s="27"/>
      <c r="R33" s="27"/>
      <c r="S33" s="27"/>
    </row>
    <row r="34" spans="2:20" ht="13.5" customHeight="1">
      <c r="B34" s="21"/>
      <c r="C34" s="21"/>
      <c r="D34" s="38" t="s">
        <v>25</v>
      </c>
      <c r="E34" s="39"/>
      <c r="F34" s="39"/>
      <c r="G34" s="39"/>
      <c r="H34" s="39"/>
      <c r="I34" s="40">
        <v>20977.908474799999</v>
      </c>
      <c r="J34" s="40">
        <v>26890.0797704</v>
      </c>
      <c r="K34" s="40">
        <v>34685.6436063</v>
      </c>
      <c r="L34" s="40">
        <v>32747.190020000002</v>
      </c>
      <c r="M34" s="40">
        <v>48820.586765280001</v>
      </c>
      <c r="N34" s="40">
        <v>58003.939904350002</v>
      </c>
      <c r="O34" s="40">
        <v>53762.001315000001</v>
      </c>
      <c r="P34" s="40">
        <v>78417.885317100008</v>
      </c>
      <c r="Q34" s="40">
        <v>78271.098026399995</v>
      </c>
      <c r="R34" s="40">
        <v>105233.76897329997</v>
      </c>
      <c r="S34" s="40"/>
      <c r="T34" s="40"/>
    </row>
    <row r="35" spans="2:20" ht="13.5" customHeight="1">
      <c r="B35" s="21"/>
      <c r="C35" s="21"/>
      <c r="D35" s="20" t="s">
        <v>4</v>
      </c>
      <c r="E35" s="20" t="s">
        <v>41</v>
      </c>
      <c r="F35" s="21"/>
      <c r="G35" s="21"/>
      <c r="H35" s="21"/>
      <c r="I35" s="22">
        <v>11503.178099999999</v>
      </c>
      <c r="J35" s="22">
        <v>17478.497200000002</v>
      </c>
      <c r="K35" s="22">
        <v>20511.475900000001</v>
      </c>
      <c r="L35" s="22">
        <v>21902.255300000001</v>
      </c>
      <c r="M35" s="22">
        <v>35435.556755279998</v>
      </c>
      <c r="N35" s="22">
        <v>38140.20736855</v>
      </c>
      <c r="O35" s="22">
        <v>37717.462599999999</v>
      </c>
      <c r="P35" s="22">
        <v>59361.850900000005</v>
      </c>
      <c r="Q35" s="22">
        <v>56332.372100000001</v>
      </c>
      <c r="R35" s="22">
        <v>80198.151717299988</v>
      </c>
      <c r="S35" s="22"/>
      <c r="T35" s="25"/>
    </row>
    <row r="36" spans="2:20" ht="13.5" customHeight="1">
      <c r="B36" s="23"/>
      <c r="C36" s="23"/>
      <c r="D36" s="23"/>
      <c r="E36" s="24" t="s">
        <v>13</v>
      </c>
      <c r="F36" s="24" t="s">
        <v>42</v>
      </c>
      <c r="G36" s="23"/>
      <c r="H36" s="23"/>
      <c r="I36" s="25">
        <v>7441.1781000000001</v>
      </c>
      <c r="J36" s="25">
        <v>9326.8971999999994</v>
      </c>
      <c r="K36" s="25">
        <v>11723.775900000001</v>
      </c>
      <c r="L36" s="25">
        <v>13863.505300000001</v>
      </c>
      <c r="M36" s="25">
        <v>17779.2644</v>
      </c>
      <c r="N36" s="25">
        <v>22310.518800000002</v>
      </c>
      <c r="O36" s="25">
        <v>23548.062600000001</v>
      </c>
      <c r="P36" s="25">
        <v>34207.963300000003</v>
      </c>
      <c r="Q36" s="25">
        <v>39967.172100000003</v>
      </c>
      <c r="R36" s="25">
        <v>52734.951717299991</v>
      </c>
      <c r="S36" s="25"/>
      <c r="T36" s="25"/>
    </row>
    <row r="37" spans="2:20" ht="13.5" customHeight="1">
      <c r="B37" s="23"/>
      <c r="C37" s="23"/>
      <c r="D37" s="23"/>
      <c r="E37" s="23"/>
      <c r="F37" s="24" t="s">
        <v>43</v>
      </c>
      <c r="G37" s="24" t="s">
        <v>44</v>
      </c>
      <c r="H37" s="23"/>
      <c r="I37" s="25">
        <v>7308.8519999999999</v>
      </c>
      <c r="J37" s="25">
        <v>9046.8945999999996</v>
      </c>
      <c r="K37" s="25">
        <v>11448.083500000001</v>
      </c>
      <c r="L37" s="25">
        <v>13651.0378</v>
      </c>
      <c r="M37" s="25">
        <v>16999.4391</v>
      </c>
      <c r="N37" s="25">
        <v>20457.923200000001</v>
      </c>
      <c r="O37" s="25">
        <v>22539.4493</v>
      </c>
      <c r="P37" s="25">
        <v>28077.14</v>
      </c>
      <c r="Q37" s="25">
        <v>32300.49</v>
      </c>
      <c r="R37" s="25">
        <v>37823.821285570004</v>
      </c>
      <c r="S37" s="25"/>
      <c r="T37" s="25"/>
    </row>
    <row r="38" spans="2:20" ht="13.5" customHeight="1">
      <c r="B38" s="23"/>
      <c r="C38" s="23"/>
      <c r="D38" s="23"/>
      <c r="E38" s="23"/>
      <c r="F38" s="23"/>
      <c r="G38" s="24" t="s">
        <v>45</v>
      </c>
      <c r="H38" s="24" t="s">
        <v>46</v>
      </c>
      <c r="I38" s="25">
        <v>990.26566999999977</v>
      </c>
      <c r="J38" s="25">
        <v>1065.1689999999999</v>
      </c>
      <c r="K38" s="25">
        <v>1412.402</v>
      </c>
      <c r="L38" s="25">
        <v>1963.4696000000004</v>
      </c>
      <c r="M38" s="25">
        <v>2141.5829999999987</v>
      </c>
      <c r="N38" s="25">
        <v>3122.3729999999996</v>
      </c>
      <c r="O38" s="25">
        <v>3298.1049999999996</v>
      </c>
      <c r="P38" s="25">
        <v>3945.7849999999999</v>
      </c>
      <c r="Q38" s="25">
        <v>5039.5644000000029</v>
      </c>
      <c r="R38" s="25">
        <v>5579.3719995700048</v>
      </c>
      <c r="S38" s="25"/>
      <c r="T38" s="46"/>
    </row>
    <row r="39" spans="2:20" ht="13.5" customHeight="1">
      <c r="B39" s="23"/>
      <c r="C39" s="23"/>
      <c r="D39" s="23"/>
      <c r="E39" s="23"/>
      <c r="F39" s="23"/>
      <c r="G39" s="24" t="s">
        <v>45</v>
      </c>
      <c r="H39" s="24" t="s">
        <v>47</v>
      </c>
      <c r="I39" s="46">
        <v>6318.5863300000001</v>
      </c>
      <c r="J39" s="46">
        <v>7981.7255999999998</v>
      </c>
      <c r="K39" s="46">
        <v>10035.681500000001</v>
      </c>
      <c r="L39" s="46">
        <v>11687.5682</v>
      </c>
      <c r="M39" s="46">
        <v>14857.856100000001</v>
      </c>
      <c r="N39" s="46">
        <v>17335.550200000001</v>
      </c>
      <c r="O39" s="46">
        <v>19241.344300000001</v>
      </c>
      <c r="P39" s="46">
        <v>24131.355</v>
      </c>
      <c r="Q39" s="46">
        <v>27260.925599999999</v>
      </c>
      <c r="R39" s="46">
        <v>32244.449285999999</v>
      </c>
      <c r="S39" s="46"/>
      <c r="T39" s="25"/>
    </row>
    <row r="40" spans="2:20" ht="13.5" customHeight="1">
      <c r="B40" s="23"/>
      <c r="C40" s="23"/>
      <c r="D40" s="24" t="s">
        <v>48</v>
      </c>
      <c r="E40" s="23"/>
      <c r="F40" s="24" t="s">
        <v>49</v>
      </c>
      <c r="G40" s="24" t="s">
        <v>50</v>
      </c>
      <c r="H40" s="23"/>
      <c r="I40" s="25">
        <v>132.3261</v>
      </c>
      <c r="J40" s="25">
        <v>280.00259999999997</v>
      </c>
      <c r="K40" s="25">
        <v>275.69240000000002</v>
      </c>
      <c r="L40" s="25">
        <v>212.4675</v>
      </c>
      <c r="M40" s="25">
        <v>779.82529999999997</v>
      </c>
      <c r="N40" s="25">
        <v>1852.5956000000001</v>
      </c>
      <c r="O40" s="25">
        <v>1008.6133000000009</v>
      </c>
      <c r="P40" s="25">
        <v>6130.8233</v>
      </c>
      <c r="Q40" s="25">
        <v>7666.6821</v>
      </c>
      <c r="R40" s="25">
        <v>14911.130431729987</v>
      </c>
      <c r="S40" s="25"/>
      <c r="T40" s="46"/>
    </row>
    <row r="41" spans="2:20" ht="13.5" customHeight="1">
      <c r="B41" s="23"/>
      <c r="C41" s="23"/>
      <c r="D41" s="24"/>
      <c r="E41" s="23"/>
      <c r="F41" s="23"/>
      <c r="G41" s="23" t="s">
        <v>14</v>
      </c>
      <c r="H41" s="24" t="s">
        <v>39</v>
      </c>
      <c r="I41" s="25">
        <v>59.783999999999999</v>
      </c>
      <c r="J41" s="25">
        <v>208.35210000000001</v>
      </c>
      <c r="K41" s="25">
        <v>76.480900000000005</v>
      </c>
      <c r="L41" s="25">
        <v>88.886399999999995</v>
      </c>
      <c r="M41" s="25">
        <v>198.95479999999998</v>
      </c>
      <c r="N41" s="25">
        <v>944.35010000000011</v>
      </c>
      <c r="O41" s="25">
        <v>502.8929</v>
      </c>
      <c r="P41" s="25">
        <v>3686.9656</v>
      </c>
      <c r="Q41" s="46">
        <v>4910.7694000000001</v>
      </c>
      <c r="R41" s="46">
        <v>10274.36159886</v>
      </c>
      <c r="S41" s="46"/>
      <c r="T41" s="46"/>
    </row>
    <row r="42" spans="2:20" ht="13.5" customHeight="1">
      <c r="B42" s="23"/>
      <c r="C42" s="23"/>
      <c r="D42" s="24"/>
      <c r="E42" s="23"/>
      <c r="F42" s="23"/>
      <c r="G42" s="23" t="s">
        <v>14</v>
      </c>
      <c r="H42" s="24" t="s">
        <v>74</v>
      </c>
      <c r="I42" s="25">
        <v>0</v>
      </c>
      <c r="J42" s="25">
        <v>0</v>
      </c>
      <c r="K42" s="25">
        <v>0</v>
      </c>
      <c r="L42" s="25">
        <v>0</v>
      </c>
      <c r="M42" s="25">
        <v>410</v>
      </c>
      <c r="N42" s="25">
        <v>720</v>
      </c>
      <c r="O42" s="25">
        <v>330</v>
      </c>
      <c r="P42" s="25">
        <v>1700</v>
      </c>
      <c r="Q42" s="46">
        <v>1370</v>
      </c>
      <c r="R42" s="46">
        <v>2350</v>
      </c>
      <c r="S42" s="46"/>
      <c r="T42" s="46"/>
    </row>
    <row r="43" spans="2:20" ht="13.5" customHeight="1">
      <c r="B43" s="23"/>
      <c r="C43" s="23"/>
      <c r="D43" s="24"/>
      <c r="E43" s="23"/>
      <c r="F43" s="23"/>
      <c r="G43" s="24" t="s">
        <v>14</v>
      </c>
      <c r="H43" s="24" t="s">
        <v>51</v>
      </c>
      <c r="I43" s="25">
        <v>72.542100000000005</v>
      </c>
      <c r="J43" s="25">
        <v>71.650499999999994</v>
      </c>
      <c r="K43" s="25">
        <v>199.2115</v>
      </c>
      <c r="L43" s="25">
        <v>123.58110000000001</v>
      </c>
      <c r="M43" s="25">
        <v>170.87049999999999</v>
      </c>
      <c r="N43" s="25">
        <v>188.24549999999999</v>
      </c>
      <c r="O43" s="25">
        <v>175.72040000000089</v>
      </c>
      <c r="P43" s="25">
        <v>743.85770000000048</v>
      </c>
      <c r="Q43" s="46">
        <v>1385.9126999999999</v>
      </c>
      <c r="R43" s="46">
        <v>2286.7688328699878</v>
      </c>
      <c r="S43" s="46"/>
      <c r="T43" s="46"/>
    </row>
    <row r="44" spans="2:20" ht="13.5" customHeight="1">
      <c r="B44" s="23"/>
      <c r="C44" s="23"/>
      <c r="D44" s="24"/>
      <c r="E44" s="41" t="s">
        <v>15</v>
      </c>
      <c r="F44" s="23" t="s">
        <v>76</v>
      </c>
      <c r="G44" s="24"/>
      <c r="H44" s="24"/>
      <c r="I44" s="25">
        <v>0</v>
      </c>
      <c r="J44" s="25">
        <v>51.5</v>
      </c>
      <c r="K44" s="25">
        <v>59.5</v>
      </c>
      <c r="L44" s="25">
        <v>247.1</v>
      </c>
      <c r="M44" s="25">
        <v>20</v>
      </c>
      <c r="N44" s="25">
        <v>23</v>
      </c>
      <c r="O44" s="25">
        <v>842.2</v>
      </c>
      <c r="P44" s="25">
        <v>21466.600000000002</v>
      </c>
      <c r="Q44" s="46">
        <v>3757</v>
      </c>
      <c r="R44" s="46">
        <v>9742.9</v>
      </c>
      <c r="S44" s="46"/>
      <c r="T44" s="25"/>
    </row>
    <row r="45" spans="2:20" ht="13.5" customHeight="1">
      <c r="B45" s="23"/>
      <c r="C45" s="23"/>
      <c r="D45" s="23"/>
      <c r="E45" s="24" t="s">
        <v>68</v>
      </c>
      <c r="F45" s="24" t="s">
        <v>75</v>
      </c>
      <c r="G45" s="23"/>
      <c r="H45" s="23"/>
      <c r="I45" s="25">
        <v>4062</v>
      </c>
      <c r="J45" s="25">
        <v>8100.1</v>
      </c>
      <c r="K45" s="25">
        <v>8728.2000000000007</v>
      </c>
      <c r="L45" s="25">
        <v>7791.65</v>
      </c>
      <c r="M45" s="25">
        <v>17636.292355279998</v>
      </c>
      <c r="N45" s="25">
        <v>15806.68856855</v>
      </c>
      <c r="O45" s="25">
        <v>13327.199999999999</v>
      </c>
      <c r="P45" s="25">
        <v>3687.287599999996</v>
      </c>
      <c r="Q45" s="25">
        <v>12608.199999999997</v>
      </c>
      <c r="R45" s="25">
        <v>17720.300000000003</v>
      </c>
      <c r="S45" s="25"/>
    </row>
    <row r="46" spans="2:20" ht="13.5" customHeight="1">
      <c r="B46" s="21"/>
      <c r="C46" s="21"/>
      <c r="D46" s="20" t="s">
        <v>17</v>
      </c>
      <c r="E46" s="20" t="s">
        <v>52</v>
      </c>
      <c r="F46" s="21"/>
      <c r="G46" s="21"/>
      <c r="H46" s="21"/>
      <c r="I46" s="22">
        <v>9474.7303747999995</v>
      </c>
      <c r="J46" s="22">
        <v>9411.5825703999999</v>
      </c>
      <c r="K46" s="22">
        <v>14174.167706300001</v>
      </c>
      <c r="L46" s="22">
        <v>10844.934719999999</v>
      </c>
      <c r="M46" s="22">
        <v>13385.03001</v>
      </c>
      <c r="N46" s="22">
        <v>19863.732535800002</v>
      </c>
      <c r="O46" s="22">
        <v>16044.538715000001</v>
      </c>
      <c r="P46" s="22">
        <v>19056.0344171</v>
      </c>
      <c r="Q46" s="22">
        <v>21938.725926400002</v>
      </c>
      <c r="R46" s="22">
        <v>25035.617256000001</v>
      </c>
      <c r="S46" s="22"/>
      <c r="T46" s="47"/>
    </row>
    <row r="47" spans="2:20" ht="13.5" customHeight="1">
      <c r="B47" s="23"/>
      <c r="C47" s="23"/>
      <c r="D47" s="23"/>
      <c r="E47" s="20" t="s">
        <v>3</v>
      </c>
      <c r="F47" s="23"/>
      <c r="G47" s="23"/>
      <c r="H47" s="23"/>
      <c r="I47" s="22">
        <v>2738.3613799999998</v>
      </c>
      <c r="J47" s="22">
        <v>2869.3849300000002</v>
      </c>
      <c r="K47" s="22">
        <v>4132.4104100000004</v>
      </c>
      <c r="L47" s="22">
        <v>3389.0421000000001</v>
      </c>
      <c r="M47" s="22">
        <v>4461.6766699999998</v>
      </c>
      <c r="N47" s="22">
        <v>6326.0294700000004</v>
      </c>
      <c r="O47" s="22">
        <v>5551.7434999999996</v>
      </c>
      <c r="P47" s="22">
        <v>6781.5069100000001</v>
      </c>
      <c r="Q47" s="22">
        <v>8125.4535999999998</v>
      </c>
      <c r="R47" s="22">
        <v>9817.8891200000016</v>
      </c>
      <c r="S47" s="22"/>
    </row>
    <row r="48" spans="2:20" ht="13.5" customHeight="1">
      <c r="B48" s="23"/>
      <c r="C48" s="23"/>
      <c r="D48" s="24" t="s">
        <v>53</v>
      </c>
      <c r="E48" s="24" t="s">
        <v>13</v>
      </c>
      <c r="F48" s="24" t="s">
        <v>50</v>
      </c>
      <c r="G48" s="23"/>
      <c r="H48" s="23"/>
      <c r="I48" s="25">
        <v>9474.3463840000004</v>
      </c>
      <c r="J48" s="25">
        <v>9411.1637800000008</v>
      </c>
      <c r="K48" s="25">
        <v>14173.6015162</v>
      </c>
      <c r="L48" s="25">
        <v>10844.20032</v>
      </c>
      <c r="M48" s="25">
        <v>13384.23741</v>
      </c>
      <c r="N48" s="25">
        <v>19863.090028999999</v>
      </c>
      <c r="O48" s="25">
        <v>16043.6924074</v>
      </c>
      <c r="P48" s="25">
        <v>19054.544808000002</v>
      </c>
      <c r="Q48" s="25">
        <v>21937.488498000002</v>
      </c>
      <c r="R48" s="25">
        <v>25034.319028000002</v>
      </c>
      <c r="S48" s="25"/>
      <c r="T48" s="25"/>
    </row>
    <row r="49" spans="2:20" ht="13.5" customHeight="1">
      <c r="B49" s="23"/>
      <c r="C49" s="23"/>
      <c r="D49" s="24" t="s">
        <v>54</v>
      </c>
      <c r="E49" s="24" t="s">
        <v>54</v>
      </c>
      <c r="F49" s="28" t="s">
        <v>43</v>
      </c>
      <c r="G49" s="24" t="s">
        <v>39</v>
      </c>
      <c r="H49" s="23"/>
      <c r="I49" s="25">
        <v>9295.6122990000003</v>
      </c>
      <c r="J49" s="25">
        <v>9219.4554879999996</v>
      </c>
      <c r="K49" s="25">
        <v>13979.0632009</v>
      </c>
      <c r="L49" s="25">
        <v>10598.518303999999</v>
      </c>
      <c r="M49" s="25">
        <v>13189.00281</v>
      </c>
      <c r="N49" s="25">
        <v>19772.000293199999</v>
      </c>
      <c r="O49" s="25">
        <v>15786.5020016</v>
      </c>
      <c r="P49" s="25">
        <v>18700.915300000001</v>
      </c>
      <c r="Q49" s="25">
        <v>21567.080196000003</v>
      </c>
      <c r="R49" s="25">
        <v>24603.323304000001</v>
      </c>
      <c r="S49" s="25"/>
      <c r="T49" s="25"/>
    </row>
    <row r="50" spans="2:20" ht="13.5" customHeight="1">
      <c r="B50" s="23"/>
      <c r="C50" s="23"/>
      <c r="D50" s="24" t="s">
        <v>55</v>
      </c>
      <c r="E50" s="24" t="s">
        <v>55</v>
      </c>
      <c r="F50" s="29" t="s">
        <v>49</v>
      </c>
      <c r="G50" s="24" t="s">
        <v>51</v>
      </c>
      <c r="H50" s="23"/>
      <c r="I50" s="25">
        <v>178.73408499999999</v>
      </c>
      <c r="J50" s="25">
        <v>191.708292</v>
      </c>
      <c r="K50" s="25">
        <v>194.53831529999999</v>
      </c>
      <c r="L50" s="25">
        <v>245.682016</v>
      </c>
      <c r="M50" s="25">
        <v>195.2346</v>
      </c>
      <c r="N50" s="25">
        <v>91.0897358</v>
      </c>
      <c r="O50" s="25">
        <v>257.19040580000001</v>
      </c>
      <c r="P50" s="25">
        <v>353.62950799999999</v>
      </c>
      <c r="Q50" s="25">
        <v>370.40830200000005</v>
      </c>
      <c r="R50" s="25">
        <v>430.99572400000034</v>
      </c>
      <c r="S50" s="25"/>
      <c r="T50" s="25"/>
    </row>
    <row r="51" spans="2:20" ht="13.5" customHeight="1">
      <c r="B51" s="23"/>
      <c r="C51" s="23"/>
      <c r="D51" s="24" t="s">
        <v>56</v>
      </c>
      <c r="E51" s="24" t="s">
        <v>15</v>
      </c>
      <c r="F51" s="24" t="s">
        <v>57</v>
      </c>
      <c r="G51" s="23"/>
      <c r="H51" s="23"/>
      <c r="I51" s="25">
        <v>0.38399080000000002</v>
      </c>
      <c r="J51" s="25">
        <v>0.41879040000000001</v>
      </c>
      <c r="K51" s="25">
        <v>0.56619010000000003</v>
      </c>
      <c r="L51" s="25">
        <v>0.73440000000000005</v>
      </c>
      <c r="M51" s="25">
        <v>0.79259999999999997</v>
      </c>
      <c r="N51" s="25">
        <v>0.64250680000000004</v>
      </c>
      <c r="O51" s="25">
        <v>0.84630760000000005</v>
      </c>
      <c r="P51" s="25">
        <v>1.4896091</v>
      </c>
      <c r="Q51" s="25">
        <v>1.2374284</v>
      </c>
      <c r="R51" s="25">
        <v>1.2982279999999999</v>
      </c>
      <c r="S51" s="25"/>
      <c r="T51" s="25"/>
    </row>
    <row r="52" spans="2:20" ht="13.5" customHeight="1" thickBot="1">
      <c r="B52" s="30"/>
      <c r="C52" s="30"/>
      <c r="D52" s="31"/>
      <c r="E52" s="31"/>
      <c r="F52" s="31"/>
      <c r="G52" s="31"/>
      <c r="H52" s="30"/>
      <c r="I52" s="32"/>
      <c r="J52" s="32"/>
      <c r="K52" s="32"/>
      <c r="L52" s="32"/>
      <c r="M52" s="32"/>
      <c r="N52" s="32"/>
      <c r="O52" s="32"/>
      <c r="P52" s="32"/>
      <c r="Q52" s="32"/>
      <c r="R52" s="32"/>
    </row>
    <row r="53" spans="2:20" ht="13.5" customHeight="1">
      <c r="C53" s="33"/>
      <c r="D53" s="34"/>
      <c r="E53" s="34"/>
      <c r="F53" s="34"/>
      <c r="G53" s="34"/>
      <c r="H53" s="33"/>
      <c r="I53" s="26"/>
      <c r="J53" s="26"/>
      <c r="K53" s="26"/>
      <c r="L53" s="26"/>
      <c r="M53" s="26"/>
      <c r="N53" s="26"/>
      <c r="O53" s="26"/>
      <c r="P53" s="26"/>
      <c r="Q53" s="26"/>
      <c r="R53" s="26"/>
    </row>
    <row r="54" spans="2:20" ht="13.5" customHeight="1">
      <c r="B54" s="35" t="s">
        <v>26</v>
      </c>
      <c r="C54" s="35" t="s">
        <v>58</v>
      </c>
      <c r="D54" s="36"/>
      <c r="E54" s="23"/>
      <c r="F54" s="23"/>
      <c r="G54" s="23"/>
      <c r="H54" s="23"/>
      <c r="I54" s="33"/>
      <c r="J54" s="33"/>
      <c r="K54" s="33"/>
      <c r="L54" s="33"/>
      <c r="M54" s="33"/>
      <c r="N54" s="33"/>
      <c r="O54" s="45"/>
      <c r="P54" s="45"/>
      <c r="Q54" s="48"/>
      <c r="R54" s="48"/>
    </row>
    <row r="55" spans="2:20" ht="13.5" customHeight="1">
      <c r="B55" s="37" t="s">
        <v>27</v>
      </c>
      <c r="C55" s="37" t="s">
        <v>78</v>
      </c>
      <c r="D55" s="36"/>
      <c r="E55" s="23"/>
      <c r="F55" s="23"/>
      <c r="G55" s="23"/>
      <c r="H55" s="23"/>
      <c r="I55" s="33"/>
      <c r="J55" s="33"/>
      <c r="K55" s="33"/>
    </row>
    <row r="56" spans="2:20" ht="13.5" customHeight="1">
      <c r="B56" s="37" t="s">
        <v>1</v>
      </c>
      <c r="C56" s="37" t="s">
        <v>59</v>
      </c>
      <c r="D56" s="36"/>
      <c r="E56" s="23"/>
      <c r="F56" s="23"/>
      <c r="G56" s="23"/>
      <c r="H56" s="23"/>
      <c r="I56" s="23"/>
      <c r="J56" s="23"/>
      <c r="K56" s="23"/>
      <c r="R56" s="22"/>
    </row>
    <row r="57" spans="2:20" ht="13.5" customHeight="1">
      <c r="B57" s="37" t="s">
        <v>29</v>
      </c>
      <c r="C57" s="37" t="s">
        <v>60</v>
      </c>
      <c r="D57" s="36"/>
      <c r="E57" s="23"/>
      <c r="F57" s="23"/>
      <c r="G57" s="23"/>
      <c r="H57" s="23"/>
      <c r="I57" s="23"/>
      <c r="J57" s="23"/>
      <c r="K57" s="23"/>
    </row>
    <row r="58" spans="2:20" ht="13.5" customHeight="1">
      <c r="B58" s="37" t="s">
        <v>61</v>
      </c>
      <c r="C58" s="37" t="s">
        <v>62</v>
      </c>
      <c r="D58" s="36"/>
      <c r="E58" s="23"/>
      <c r="F58" s="23"/>
      <c r="G58" s="23"/>
      <c r="H58" s="23"/>
      <c r="I58" s="23"/>
      <c r="J58" s="23"/>
      <c r="K58" s="23"/>
    </row>
    <row r="59" spans="2:20" ht="13.5" customHeight="1">
      <c r="B59" s="37" t="s">
        <v>63</v>
      </c>
      <c r="C59" s="37" t="s">
        <v>64</v>
      </c>
      <c r="D59" s="36"/>
      <c r="E59" s="23"/>
      <c r="F59" s="23"/>
      <c r="G59" s="23"/>
      <c r="H59" s="23"/>
      <c r="I59" s="23"/>
      <c r="J59" s="23"/>
      <c r="K59" s="23"/>
    </row>
    <row r="60" spans="2:20" ht="13.5" customHeight="1">
      <c r="B60" s="37" t="s">
        <v>65</v>
      </c>
      <c r="C60" s="37" t="s">
        <v>70</v>
      </c>
      <c r="D60" s="36"/>
      <c r="E60" s="23"/>
      <c r="F60" s="23"/>
      <c r="G60" s="23"/>
      <c r="H60" s="23"/>
      <c r="I60" s="23"/>
      <c r="J60" s="23"/>
      <c r="K60" s="23"/>
    </row>
    <row r="61" spans="2:20" ht="13.5" customHeight="1">
      <c r="B61" s="37" t="s">
        <v>77</v>
      </c>
      <c r="C61" s="37" t="s">
        <v>66</v>
      </c>
      <c r="D61" s="36"/>
      <c r="E61" s="23"/>
      <c r="F61" s="23"/>
      <c r="G61" s="23"/>
      <c r="H61" s="23"/>
      <c r="I61" s="23"/>
      <c r="J61" s="23"/>
      <c r="K61" s="23"/>
    </row>
    <row r="62" spans="2:20" ht="13.5" customHeight="1">
      <c r="B62" s="37"/>
      <c r="D62" s="36"/>
      <c r="E62" s="23"/>
      <c r="F62" s="23"/>
      <c r="G62" s="23"/>
      <c r="H62" s="23"/>
      <c r="I62" s="23"/>
      <c r="J62" s="23"/>
      <c r="K62" s="23"/>
    </row>
    <row r="63" spans="2:20" ht="13.5" customHeight="1">
      <c r="B63" s="24" t="s">
        <v>67</v>
      </c>
      <c r="C63" s="24"/>
      <c r="D63" s="36"/>
      <c r="E63" s="23"/>
      <c r="F63" s="23"/>
      <c r="G63" s="23"/>
      <c r="H63" s="23"/>
      <c r="I63" s="23"/>
      <c r="J63" s="23"/>
      <c r="K63" s="23"/>
    </row>
    <row r="64" spans="2:20" ht="13.5" customHeight="1">
      <c r="B64" s="24" t="s">
        <v>28</v>
      </c>
      <c r="C64" s="23"/>
      <c r="D64" s="36"/>
      <c r="E64" s="23"/>
      <c r="F64" s="23"/>
      <c r="G64" s="36"/>
      <c r="H64" s="36"/>
      <c r="I64" s="27"/>
      <c r="J64" s="27"/>
      <c r="K64" s="27"/>
      <c r="L64" s="27"/>
      <c r="M64" s="27"/>
      <c r="N64" s="27"/>
      <c r="O64" s="27"/>
      <c r="P64" s="27"/>
      <c r="Q64" s="27"/>
      <c r="R64" s="27"/>
    </row>
    <row r="65" spans="3:18">
      <c r="I65" s="25"/>
      <c r="J65" s="25"/>
      <c r="K65" s="25"/>
      <c r="L65" s="25"/>
      <c r="M65" s="25"/>
      <c r="N65" s="25"/>
      <c r="O65" s="25"/>
      <c r="P65" s="25"/>
      <c r="Q65" s="49"/>
      <c r="R65" s="49"/>
    </row>
    <row r="66" spans="3:18">
      <c r="C66" s="42"/>
      <c r="D66" s="42"/>
      <c r="I66" s="43"/>
      <c r="J66" s="43"/>
      <c r="K66" s="43"/>
      <c r="L66" s="43"/>
      <c r="M66" s="43"/>
      <c r="N66" s="43"/>
      <c r="O66" s="43"/>
      <c r="P66" s="43"/>
      <c r="Q66" s="50"/>
      <c r="R66" s="50"/>
    </row>
    <row r="67" spans="3:18">
      <c r="I67" s="27"/>
      <c r="J67" s="27"/>
      <c r="K67" s="27"/>
      <c r="L67" s="27"/>
      <c r="M67" s="27"/>
      <c r="N67" s="27"/>
      <c r="O67" s="27"/>
      <c r="P67" s="27"/>
      <c r="Q67" s="27"/>
      <c r="R67" s="27"/>
    </row>
  </sheetData>
  <printOptions horizontalCentered="1" verticalCentered="1"/>
  <pageMargins left="0.19685039370078741" right="0.19685039370078741" top="0.59055118110236227" bottom="0.59055118110236227" header="0" footer="0"/>
  <pageSetup paperSize="9" scale="61" orientation="landscape" r:id="rId1"/>
  <ignoredErrors>
    <ignoredError sqref="I27:P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A76</vt:lpstr>
      <vt:lpstr>'A76'!Área_de_impresión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MD</dc:creator>
  <cp:lastModifiedBy>BCRP</cp:lastModifiedBy>
  <cp:lastPrinted>2013-02-23T01:30:13Z</cp:lastPrinted>
  <dcterms:created xsi:type="dcterms:W3CDTF">2011-03-04T20:48:24Z</dcterms:created>
  <dcterms:modified xsi:type="dcterms:W3CDTF">2013-04-02T17:21:42Z</dcterms:modified>
</cp:coreProperties>
</file>