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360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'Español'!$A$1:$L$211</definedName>
  </definedNames>
  <calcPr fullCalcOnLoad="1"/>
</workbook>
</file>

<file path=xl/sharedStrings.xml><?xml version="1.0" encoding="utf-8"?>
<sst xmlns="http://schemas.openxmlformats.org/spreadsheetml/2006/main" count="792" uniqueCount="244">
  <si>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</si>
  <si>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</si>
  <si>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</si>
  <si>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</si>
  <si>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</si>
  <si>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</si>
  <si>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</si>
  <si>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</si>
  <si>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</si>
  <si>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</si>
  <si>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</si>
  <si>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</si>
  <si>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</si>
  <si>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</si>
  <si>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</si>
  <si>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</si>
  <si>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</si>
  <si>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</si>
  <si>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</si>
  <si>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</si>
  <si>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</si>
  <si>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</si>
  <si>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</si>
  <si>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</si>
  <si>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</si>
  <si>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</si>
  <si>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</si>
  <si>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</si>
  <si>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</si>
  <si>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</si>
  <si>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</si>
  <si>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</si>
  <si>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</si>
  <si>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</si>
  <si>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</si>
  <si>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</si>
  <si>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</si>
  <si>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</si>
  <si>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</si>
  <si>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</si>
  <si>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</si>
  <si>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</si>
  <si>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</si>
  <si>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</si>
  <si>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</si>
  <si>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</si>
  <si>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</si>
  <si>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</si>
  <si>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</si>
  <si>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</si>
  <si>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</si>
  <si>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</si>
  <si>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</si>
  <si>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</si>
  <si>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</si>
  <si>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</si>
  <si>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</si>
  <si>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</si>
  <si>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</si>
  <si>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</si>
  <si>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</si>
  <si>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</si>
  <si>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</si>
  <si>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</si>
  <si>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</si>
  <si>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</si>
  <si>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</si>
  <si>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</si>
  <si>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</si>
  <si>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</si>
  <si>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</si>
  <si>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</si>
  <si>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</si>
  <si>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</si>
  <si>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</si>
  <si>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</si>
  <si>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</si>
  <si>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</si>
  <si>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</si>
  <si>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</si>
  <si>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</si>
  <si>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</si>
  <si>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</si>
  <si>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</si>
  <si>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</si>
  <si>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</si>
  <si>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</si>
  <si>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</si>
  <si>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</si>
  <si>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</si>
  <si>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</si>
  <si>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</si>
  <si>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</si>
  <si>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</si>
  <si>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</si>
  <si>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</si>
  <si>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</si>
  <si>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</si>
  <si>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</si>
  <si>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</si>
  <si>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</si>
  <si>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</si>
  <si>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</si>
  <si>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</si>
  <si>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</si>
  <si>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</si>
  <si>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</si>
  <si>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</si>
  <si>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</si>
  <si>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</si>
  <si>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</si>
  <si>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</si>
  <si>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</si>
  <si>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</si>
  <si>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</si>
  <si>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</si>
  <si>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</si>
  <si>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</si>
  <si>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</si>
  <si>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</si>
  <si>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</si>
  <si>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</si>
  <si>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</si>
  <si>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</si>
  <si>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</si>
  <si>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</si>
  <si>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</si>
  <si>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</si>
  <si>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</si>
  <si>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</si>
  <si>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</si>
  <si>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</si>
  <si>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</si>
  <si>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</si>
  <si>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</si>
  <si>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</si>
  <si>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</si>
  <si>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</si>
  <si>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</si>
  <si>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</si>
  <si>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</si>
  <si>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</si>
  <si>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</si>
  <si>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</si>
  <si>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</si>
  <si>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</si>
  <si>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</si>
  <si>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</si>
  <si>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</si>
  <si>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</si>
  <si>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</si>
  <si>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</si>
  <si>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</si>
  <si>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</si>
  <si>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</si>
  <si>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</si>
  <si>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</si>
  <si>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</si>
  <si>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</si>
  <si>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</si>
  <si>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</si>
  <si>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</si>
  <si>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</si>
  <si>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</si>
  <si>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</si>
  <si>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</si>
  <si>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</si>
  <si>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</si>
  <si>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</si>
  <si>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</si>
  <si>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</si>
  <si>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</si>
  <si>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</si>
  <si>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</si>
  <si>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</si>
  <si>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</si>
  <si>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</si>
  <si>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</si>
  <si>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</si>
  <si>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 xml:space="preserve">      Próximo vencimiento de CDR BCRP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</si>
  <si>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</si>
  <si>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</si>
  <si>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</si>
  <si>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</si>
  <si>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</si>
  <si>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</si>
  <si>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</si>
  <si>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</si>
  <si>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</si>
  <si>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</si>
  <si>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</si>
  <si>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</si>
  <si>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</si>
  <si>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</si>
  <si>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</si>
  <si>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</si>
  <si>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</si>
  <si>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</si>
  <si>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</si>
  <si>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</si>
  <si>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</si>
  <si>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</si>
  <si>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</si>
  <si>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</si>
  <si>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</si>
  <si>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</si>
  <si>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</si>
  <si>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</si>
  <si>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</si>
  <si>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</si>
  <si>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</si>
  <si>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</si>
  <si>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</si>
  <si>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</si>
  <si>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 xml:space="preserve">      Próximo vencimiento de Coloc-TP el 24 de octubre de 2018</t>
  </si>
  <si>
    <t>Next maturity of time deposits TP (Oct 24, 2018)</t>
  </si>
  <si>
    <t xml:space="preserve">      Próximo vencimiento de Repo de Valores el 21 de diciembre de 2018</t>
  </si>
  <si>
    <t xml:space="preserve">Next maturity Repo (Dic. 21, 2018) </t>
  </si>
  <si>
    <t xml:space="preserve">      Próximo vencimiento de SC-Venta el 15 octubre de 2018</t>
  </si>
  <si>
    <t>Next maturity of time deposits (Aug. 21, 2018   )</t>
  </si>
  <si>
    <t>Next maturity FX Swap Sell (Oct 15, 2018  )</t>
  </si>
  <si>
    <t xml:space="preserve">      Próximo vencimiento de CD BCRP el 4 de setiembre de 2018</t>
  </si>
  <si>
    <t>Next maturity CD BCRP (Set. 4 2018)</t>
  </si>
  <si>
    <t xml:space="preserve">      Próximo vencimiento de Depósitos a Plazo el 17 de agosto de 2018</t>
  </si>
  <si>
    <t xml:space="preserve">   1 d</t>
  </si>
  <si>
    <t xml:space="preserve"> 300,0</t>
  </si>
  <si>
    <t>19 Octubre 18</t>
  </si>
  <si>
    <t xml:space="preserve"> 400,0</t>
  </si>
  <si>
    <t>22 Octubre 18</t>
  </si>
  <si>
    <t xml:space="preserve">  50,0</t>
  </si>
  <si>
    <t xml:space="preserve"> 307,0</t>
  </si>
  <si>
    <t xml:space="preserve"> 171 d</t>
  </si>
  <si>
    <t xml:space="preserve">  2,59</t>
  </si>
  <si>
    <t xml:space="preserve">  2,62</t>
  </si>
  <si>
    <t xml:space="preserve">  2,61</t>
  </si>
  <si>
    <t xml:space="preserve">  2,81</t>
  </si>
  <si>
    <t>2,75/2,80/2,76</t>
  </si>
  <si>
    <t>Oct.  19  2018</t>
  </si>
  <si>
    <t>23 Octubre 18</t>
  </si>
  <si>
    <t xml:space="preserve">  2,80</t>
  </si>
  <si>
    <t>2,70/2,80/2,75</t>
  </si>
  <si>
    <t>Oct. 22, 2018</t>
  </si>
  <si>
    <t>Oct.23, 2018</t>
  </si>
  <si>
    <t>Oct.  22  2018</t>
  </si>
</sst>
</file>

<file path=xl/styles.xml><?xml version="1.0" encoding="utf-8"?>
<styleSheet xmlns="http://schemas.openxmlformats.org/spreadsheetml/2006/main">
  <numFmts count="4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&quot;\ #,##0_);\(&quot;S/&quot;\ #,##0\)"/>
    <numFmt numFmtId="173" formatCode="&quot;S/&quot;\ #,##0_);[Red]\(&quot;S/&quot;\ #,##0\)"/>
    <numFmt numFmtId="174" formatCode="&quot;S/&quot;\ #,##0.00_);\(&quot;S/&quot;\ #,##0.00\)"/>
    <numFmt numFmtId="175" formatCode="&quot;S/&quot;\ #,##0.00_);[Red]\(&quot;S/&quot;\ #,##0.00\)"/>
    <numFmt numFmtId="176" formatCode="_(&quot;S/&quot;\ * #,##0_);_(&quot;S/&quot;\ * \(#,##0\);_(&quot;S/&quot;\ * &quot;-&quot;_);_(@_)"/>
    <numFmt numFmtId="177" formatCode="_(* #,##0_);_(* \(#,##0\);_(* &quot;-&quot;_);_(@_)"/>
    <numFmt numFmtId="178" formatCode="_(&quot;S/&quot;\ * #,##0.00_);_(&quot;S/&quot;\ * \(#,##0.00\);_(&quot;S/&quot;\ * &quot;-&quot;??_);_(@_)"/>
    <numFmt numFmtId="179" formatCode="_(* #,##0.00_);_(* \(#,##0.00\);_(* &quot;-&quot;??_);_(@_)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_);\(#,##0.0\)"/>
    <numFmt numFmtId="187" formatCode="0.0"/>
    <numFmt numFmtId="188" formatCode="#,##0.0"/>
    <numFmt numFmtId="189" formatCode="0.0000"/>
    <numFmt numFmtId="190" formatCode="0.0000%"/>
    <numFmt numFmtId="191" formatCode="#,##0.0000_);\(#,##0.0000\)"/>
    <numFmt numFmtId="192" formatCode="_ [$€]* #,##0.00_ ;_ [$€]* \-#,##0.00_ ;_ [$€]* &quot;-&quot;??_ ;_ @_ "/>
    <numFmt numFmtId="193" formatCode="#,##0.0;\-#,##0.0"/>
    <numFmt numFmtId="194" formatCode="#,##0.000_);\(#,##0.000\)"/>
    <numFmt numFmtId="195" formatCode="dd/mmm/yyyy"/>
    <numFmt numFmtId="196" formatCode="#,##0.00000_);\(#,##0.00000\)"/>
    <numFmt numFmtId="197" formatCode="#,##0.00000000_);\(#,##0.00000000\)"/>
  </numFmts>
  <fonts count="66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0">
    <xf numFmtId="186" fontId="0" fillId="0" borderId="0" xfId="0" applyNumberFormat="1" applyAlignment="1">
      <alignment/>
    </xf>
    <xf numFmtId="186" fontId="7" fillId="0" borderId="0" xfId="0" applyNumberFormat="1" applyFont="1" applyAlignment="1">
      <alignment/>
    </xf>
    <xf numFmtId="186" fontId="4" fillId="0" borderId="0" xfId="16" applyNumberFormat="1" applyFont="1" applyAlignment="1">
      <alignment/>
    </xf>
    <xf numFmtId="186" fontId="2" fillId="33" borderId="0" xfId="16" applyNumberFormat="1" applyFont="1" applyFill="1" applyAlignment="1">
      <alignment/>
    </xf>
    <xf numFmtId="186" fontId="7" fillId="33" borderId="0" xfId="16" applyNumberFormat="1" applyFont="1" applyFill="1" applyAlignment="1">
      <alignment/>
    </xf>
    <xf numFmtId="186" fontId="0" fillId="0" borderId="0" xfId="16" applyNumberFormat="1" applyFont="1" applyAlignment="1" quotePrefix="1">
      <alignment/>
    </xf>
    <xf numFmtId="186" fontId="0" fillId="33" borderId="0" xfId="16" applyNumberFormat="1" applyFont="1" applyFill="1" applyAlignment="1">
      <alignment wrapText="1"/>
    </xf>
    <xf numFmtId="186" fontId="2" fillId="33" borderId="0" xfId="16" applyNumberFormat="1" applyFont="1" applyFill="1" applyBorder="1" applyAlignment="1">
      <alignment/>
    </xf>
    <xf numFmtId="186" fontId="0" fillId="0" borderId="0" xfId="16" applyNumberFormat="1" applyFont="1" applyBorder="1" applyAlignment="1">
      <alignment/>
    </xf>
    <xf numFmtId="186" fontId="2" fillId="33" borderId="10" xfId="16" applyNumberFormat="1" applyFont="1" applyFill="1" applyBorder="1" applyAlignment="1">
      <alignment/>
    </xf>
    <xf numFmtId="186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86" fontId="2" fillId="0" borderId="0" xfId="16" applyNumberFormat="1" applyFont="1" applyAlignment="1">
      <alignment/>
    </xf>
    <xf numFmtId="190" fontId="4" fillId="0" borderId="10" xfId="3685" applyNumberFormat="1" applyFont="1" applyFill="1" applyBorder="1" applyAlignment="1">
      <alignment horizontal="center"/>
    </xf>
    <xf numFmtId="190" fontId="4" fillId="0" borderId="0" xfId="3685" applyNumberFormat="1" applyFont="1" applyFill="1" applyBorder="1" applyAlignment="1">
      <alignment horizontal="center"/>
    </xf>
    <xf numFmtId="186" fontId="9" fillId="0" borderId="0" xfId="16" applyNumberFormat="1" applyFont="1" applyAlignment="1">
      <alignment/>
    </xf>
    <xf numFmtId="186" fontId="8" fillId="0" borderId="11" xfId="16" applyNumberFormat="1" applyFont="1" applyFill="1" applyBorder="1" applyAlignment="1">
      <alignment/>
    </xf>
    <xf numFmtId="186" fontId="9" fillId="0" borderId="0" xfId="0" applyNumberFormat="1" applyFont="1" applyFill="1" applyAlignment="1">
      <alignment/>
    </xf>
    <xf numFmtId="186" fontId="9" fillId="0" borderId="0" xfId="16" applyNumberFormat="1" applyFont="1" applyFill="1" applyBorder="1" applyAlignment="1">
      <alignment/>
    </xf>
    <xf numFmtId="186" fontId="9" fillId="0" borderId="0" xfId="16" applyNumberFormat="1" applyFont="1" applyFill="1" applyAlignment="1">
      <alignment/>
    </xf>
    <xf numFmtId="186" fontId="11" fillId="0" borderId="0" xfId="16" applyNumberFormat="1" applyFont="1" applyBorder="1" applyAlignment="1">
      <alignment horizontal="center"/>
    </xf>
    <xf numFmtId="186" fontId="11" fillId="0" borderId="0" xfId="16" applyNumberFormat="1" applyFont="1" applyBorder="1" applyAlignment="1">
      <alignment/>
    </xf>
    <xf numFmtId="186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86" fontId="4" fillId="0" borderId="0" xfId="16" applyNumberFormat="1" applyFont="1" applyFill="1" applyAlignment="1">
      <alignment/>
    </xf>
    <xf numFmtId="186" fontId="10" fillId="0" borderId="0" xfId="16" applyNumberFormat="1" applyFont="1" applyFill="1" applyAlignment="1">
      <alignment/>
    </xf>
    <xf numFmtId="186" fontId="9" fillId="0" borderId="0" xfId="16" applyNumberFormat="1" applyFont="1" applyFill="1" applyAlignment="1">
      <alignment horizontal="center"/>
    </xf>
    <xf numFmtId="186" fontId="4" fillId="0" borderId="0" xfId="16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186" fontId="4" fillId="0" borderId="0" xfId="16" applyNumberFormat="1" applyFont="1" applyFill="1" applyAlignment="1">
      <alignment vertical="center"/>
    </xf>
    <xf numFmtId="186" fontId="4" fillId="0" borderId="10" xfId="16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86" fontId="4" fillId="0" borderId="10" xfId="16" applyNumberFormat="1" applyFont="1" applyFill="1" applyBorder="1" applyAlignment="1">
      <alignment/>
    </xf>
    <xf numFmtId="186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86" fontId="8" fillId="0" borderId="12" xfId="16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186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187" fontId="4" fillId="0" borderId="0" xfId="16" applyNumberFormat="1" applyFont="1" applyFill="1" applyBorder="1" applyAlignment="1">
      <alignment horizontal="center"/>
    </xf>
    <xf numFmtId="187" fontId="6" fillId="0" borderId="0" xfId="16" applyNumberFormat="1" applyFont="1" applyFill="1" applyBorder="1" applyAlignment="1">
      <alignment horizontal="center"/>
    </xf>
    <xf numFmtId="187" fontId="6" fillId="0" borderId="0" xfId="16" applyNumberFormat="1" applyFont="1" applyFill="1" applyBorder="1" applyAlignment="1" quotePrefix="1">
      <alignment horizontal="center"/>
    </xf>
    <xf numFmtId="186" fontId="4" fillId="0" borderId="0" xfId="16" applyNumberFormat="1" applyFont="1" applyFill="1" applyAlignment="1">
      <alignment/>
    </xf>
    <xf numFmtId="191" fontId="4" fillId="0" borderId="10" xfId="0" applyNumberFormat="1" applyFont="1" applyFill="1" applyBorder="1" applyAlignment="1" quotePrefix="1">
      <alignment horizontal="center"/>
    </xf>
    <xf numFmtId="186" fontId="9" fillId="0" borderId="13" xfId="16" applyNumberFormat="1" applyFont="1" applyFill="1" applyBorder="1" applyAlignment="1" quotePrefix="1">
      <alignment horizontal="center"/>
    </xf>
    <xf numFmtId="186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86" fontId="12" fillId="0" borderId="14" xfId="16" applyNumberFormat="1" applyFont="1" applyFill="1" applyBorder="1" applyAlignment="1">
      <alignment vertical="center"/>
    </xf>
    <xf numFmtId="186" fontId="12" fillId="0" borderId="15" xfId="16" applyNumberFormat="1" applyFont="1" applyFill="1" applyBorder="1" applyAlignment="1">
      <alignment vertical="center"/>
    </xf>
    <xf numFmtId="186" fontId="12" fillId="0" borderId="16" xfId="16" applyNumberFormat="1" applyFont="1" applyFill="1" applyBorder="1" applyAlignment="1">
      <alignment/>
    </xf>
    <xf numFmtId="186" fontId="12" fillId="0" borderId="10" xfId="16" applyNumberFormat="1" applyFont="1" applyFill="1" applyBorder="1" applyAlignment="1">
      <alignment/>
    </xf>
    <xf numFmtId="186" fontId="13" fillId="0" borderId="0" xfId="16" applyNumberFormat="1" applyFont="1" applyFill="1" applyBorder="1" applyAlignment="1">
      <alignment/>
    </xf>
    <xf numFmtId="186" fontId="12" fillId="0" borderId="0" xfId="16" applyNumberFormat="1" applyFont="1" applyFill="1" applyBorder="1" applyAlignment="1">
      <alignment/>
    </xf>
    <xf numFmtId="186" fontId="13" fillId="0" borderId="0" xfId="0" applyNumberFormat="1" applyFont="1" applyFill="1" applyAlignment="1">
      <alignment/>
    </xf>
    <xf numFmtId="186" fontId="13" fillId="0" borderId="10" xfId="16" applyNumberFormat="1" applyFont="1" applyFill="1" applyBorder="1" applyAlignment="1">
      <alignment/>
    </xf>
    <xf numFmtId="186" fontId="13" fillId="0" borderId="17" xfId="16" applyNumberFormat="1" applyFont="1" applyFill="1" applyBorder="1" applyAlignment="1">
      <alignment/>
    </xf>
    <xf numFmtId="186" fontId="13" fillId="0" borderId="0" xfId="16" applyNumberFormat="1" applyFont="1" applyFill="1" applyAlignment="1">
      <alignment/>
    </xf>
    <xf numFmtId="186" fontId="13" fillId="0" borderId="0" xfId="16" applyNumberFormat="1" applyFont="1" applyFill="1" applyBorder="1" applyAlignment="1">
      <alignment/>
    </xf>
    <xf numFmtId="186" fontId="14" fillId="0" borderId="0" xfId="16" applyNumberFormat="1" applyFont="1" applyFill="1" applyBorder="1" applyAlignment="1">
      <alignment/>
    </xf>
    <xf numFmtId="186" fontId="12" fillId="0" borderId="18" xfId="16" applyNumberFormat="1" applyFont="1" applyFill="1" applyBorder="1" applyAlignment="1">
      <alignment vertical="center"/>
    </xf>
    <xf numFmtId="186" fontId="12" fillId="0" borderId="19" xfId="16" applyNumberFormat="1" applyFont="1" applyFill="1" applyBorder="1" applyAlignment="1">
      <alignment vertical="center"/>
    </xf>
    <xf numFmtId="186" fontId="12" fillId="0" borderId="20" xfId="16" applyNumberFormat="1" applyFont="1" applyFill="1" applyBorder="1" applyAlignment="1">
      <alignment vertical="center"/>
    </xf>
    <xf numFmtId="186" fontId="12" fillId="0" borderId="21" xfId="16" applyNumberFormat="1" applyFont="1" applyFill="1" applyBorder="1" applyAlignment="1">
      <alignment/>
    </xf>
    <xf numFmtId="186" fontId="13" fillId="0" borderId="22" xfId="16" applyNumberFormat="1" applyFont="1" applyFill="1" applyBorder="1" applyAlignment="1">
      <alignment/>
    </xf>
    <xf numFmtId="186" fontId="13" fillId="0" borderId="19" xfId="16" applyNumberFormat="1" applyFont="1" applyFill="1" applyBorder="1" applyAlignment="1">
      <alignment/>
    </xf>
    <xf numFmtId="186" fontId="13" fillId="0" borderId="23" xfId="16" applyNumberFormat="1" applyFont="1" applyFill="1" applyBorder="1" applyAlignment="1">
      <alignment/>
    </xf>
    <xf numFmtId="186" fontId="13" fillId="0" borderId="24" xfId="16" applyNumberFormat="1" applyFont="1" applyFill="1" applyBorder="1" applyAlignment="1">
      <alignment/>
    </xf>
    <xf numFmtId="186" fontId="12" fillId="0" borderId="19" xfId="16" applyNumberFormat="1" applyFont="1" applyFill="1" applyBorder="1" applyAlignment="1">
      <alignment/>
    </xf>
    <xf numFmtId="186" fontId="12" fillId="0" borderId="20" xfId="16" applyNumberFormat="1" applyFont="1" applyFill="1" applyBorder="1" applyAlignment="1">
      <alignment/>
    </xf>
    <xf numFmtId="186" fontId="15" fillId="0" borderId="21" xfId="16" applyNumberFormat="1" applyFont="1" applyFill="1" applyBorder="1" applyAlignment="1">
      <alignment/>
    </xf>
    <xf numFmtId="186" fontId="15" fillId="0" borderId="10" xfId="16" applyNumberFormat="1" applyFont="1" applyFill="1" applyBorder="1" applyAlignment="1">
      <alignment/>
    </xf>
    <xf numFmtId="186" fontId="13" fillId="0" borderId="25" xfId="16" applyNumberFormat="1" applyFont="1" applyFill="1" applyBorder="1" applyAlignment="1">
      <alignment/>
    </xf>
    <xf numFmtId="186" fontId="13" fillId="0" borderId="26" xfId="16" applyNumberFormat="1" applyFont="1" applyFill="1" applyBorder="1" applyAlignment="1">
      <alignment/>
    </xf>
    <xf numFmtId="186" fontId="12" fillId="0" borderId="27" xfId="16" applyNumberFormat="1" applyFont="1" applyFill="1" applyBorder="1" applyAlignment="1">
      <alignment vertical="center"/>
    </xf>
    <xf numFmtId="186" fontId="13" fillId="0" borderId="28" xfId="16" applyNumberFormat="1" applyFont="1" applyFill="1" applyBorder="1" applyAlignment="1">
      <alignment/>
    </xf>
    <xf numFmtId="186" fontId="13" fillId="0" borderId="29" xfId="16" applyNumberFormat="1" applyFont="1" applyFill="1" applyBorder="1" applyAlignment="1">
      <alignment/>
    </xf>
    <xf numFmtId="186" fontId="13" fillId="0" borderId="0" xfId="16" applyNumberFormat="1" applyFont="1" applyFill="1" applyBorder="1" applyAlignment="1">
      <alignment horizontal="right"/>
    </xf>
    <xf numFmtId="186" fontId="15" fillId="0" borderId="17" xfId="16" applyNumberFormat="1" applyFont="1" applyFill="1" applyBorder="1" applyAlignment="1">
      <alignment/>
    </xf>
    <xf numFmtId="186" fontId="13" fillId="0" borderId="27" xfId="16" applyNumberFormat="1" applyFont="1" applyFill="1" applyBorder="1" applyAlignment="1">
      <alignment/>
    </xf>
    <xf numFmtId="186" fontId="13" fillId="0" borderId="28" xfId="16" applyNumberFormat="1" applyFont="1" applyFill="1" applyBorder="1" applyAlignment="1">
      <alignment/>
    </xf>
    <xf numFmtId="186" fontId="15" fillId="0" borderId="29" xfId="16" applyNumberFormat="1" applyFont="1" applyFill="1" applyBorder="1" applyAlignment="1">
      <alignment/>
    </xf>
    <xf numFmtId="186" fontId="13" fillId="0" borderId="14" xfId="16" applyNumberFormat="1" applyFont="1" applyFill="1" applyBorder="1" applyAlignment="1">
      <alignment/>
    </xf>
    <xf numFmtId="186" fontId="13" fillId="0" borderId="15" xfId="16" applyNumberFormat="1" applyFont="1" applyFill="1" applyBorder="1" applyAlignment="1">
      <alignment/>
    </xf>
    <xf numFmtId="186" fontId="15" fillId="0" borderId="16" xfId="16" applyNumberFormat="1" applyFont="1" applyFill="1" applyBorder="1" applyAlignment="1">
      <alignment/>
    </xf>
    <xf numFmtId="186" fontId="16" fillId="0" borderId="13" xfId="18" applyNumberFormat="1" applyFont="1" applyFill="1" applyBorder="1" applyAlignment="1" quotePrefix="1">
      <alignment horizontal="center" vertical="center"/>
    </xf>
    <xf numFmtId="188" fontId="16" fillId="0" borderId="30" xfId="16" applyNumberFormat="1" applyFont="1" applyFill="1" applyBorder="1" applyAlignment="1">
      <alignment horizontal="center" vertical="center"/>
    </xf>
    <xf numFmtId="188" fontId="7" fillId="0" borderId="31" xfId="18" applyNumberFormat="1" applyFont="1" applyFill="1" applyBorder="1" applyAlignment="1">
      <alignment horizontal="center"/>
    </xf>
    <xf numFmtId="188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8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8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8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8" fontId="18" fillId="0" borderId="32" xfId="0" applyNumberFormat="1" applyFont="1" applyFill="1" applyBorder="1" applyAlignment="1">
      <alignment horizontal="center"/>
    </xf>
    <xf numFmtId="187" fontId="7" fillId="0" borderId="31" xfId="18" applyNumberFormat="1" applyFont="1" applyFill="1" applyBorder="1" applyAlignment="1">
      <alignment horizontal="center"/>
    </xf>
    <xf numFmtId="189" fontId="7" fillId="0" borderId="31" xfId="18" applyNumberFormat="1" applyFont="1" applyFill="1" applyBorder="1" applyAlignment="1">
      <alignment horizontal="center"/>
    </xf>
    <xf numFmtId="188" fontId="18" fillId="0" borderId="31" xfId="18" applyNumberFormat="1" applyFont="1" applyFill="1" applyBorder="1" applyAlignment="1" quotePrefix="1">
      <alignment horizontal="center"/>
    </xf>
    <xf numFmtId="188" fontId="7" fillId="0" borderId="31" xfId="16" applyNumberFormat="1" applyFont="1" applyFill="1" applyBorder="1" applyAlignment="1" quotePrefix="1">
      <alignment horizontal="center"/>
    </xf>
    <xf numFmtId="186" fontId="7" fillId="0" borderId="33" xfId="16" applyNumberFormat="1" applyFont="1" applyFill="1" applyBorder="1" applyAlignment="1">
      <alignment horizontal="center"/>
    </xf>
    <xf numFmtId="186" fontId="18" fillId="0" borderId="31" xfId="16" applyNumberFormat="1" applyFont="1" applyFill="1" applyBorder="1" applyAlignment="1" quotePrefix="1">
      <alignment horizontal="center"/>
    </xf>
    <xf numFmtId="186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86" fontId="7" fillId="0" borderId="31" xfId="16" applyNumberFormat="1" applyFont="1" applyFill="1" applyBorder="1" applyAlignment="1">
      <alignment horizontal="center"/>
    </xf>
    <xf numFmtId="191" fontId="7" fillId="0" borderId="34" xfId="0" applyNumberFormat="1" applyFont="1" applyFill="1" applyBorder="1" applyAlignment="1">
      <alignment horizontal="center"/>
    </xf>
    <xf numFmtId="186" fontId="7" fillId="0" borderId="0" xfId="0" applyNumberFormat="1" applyFont="1" applyFill="1" applyAlignment="1">
      <alignment/>
    </xf>
    <xf numFmtId="186" fontId="19" fillId="0" borderId="0" xfId="0" applyNumberFormat="1" applyFont="1" applyFill="1" applyAlignment="1">
      <alignment/>
    </xf>
    <xf numFmtId="193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8" fontId="7" fillId="0" borderId="33" xfId="16" applyNumberFormat="1" applyFont="1" applyFill="1" applyBorder="1" applyAlignment="1" quotePrefix="1">
      <alignment horizontal="center"/>
    </xf>
    <xf numFmtId="187" fontId="13" fillId="33" borderId="31" xfId="0" applyNumberFormat="1" applyFont="1" applyFill="1" applyBorder="1" applyAlignment="1">
      <alignment horizontal="center"/>
    </xf>
    <xf numFmtId="187" fontId="14" fillId="33" borderId="31" xfId="0" applyNumberFormat="1" applyFont="1" applyFill="1" applyBorder="1" applyAlignment="1">
      <alignment horizontal="center"/>
    </xf>
    <xf numFmtId="186" fontId="20" fillId="0" borderId="0" xfId="0" applyNumberFormat="1" applyFont="1" applyFill="1" applyAlignment="1">
      <alignment/>
    </xf>
    <xf numFmtId="188" fontId="7" fillId="0" borderId="33" xfId="16" applyNumberFormat="1" applyFont="1" applyFill="1" applyBorder="1" applyAlignment="1">
      <alignment horizontal="center" vertical="center"/>
    </xf>
    <xf numFmtId="186" fontId="13" fillId="0" borderId="0" xfId="16" applyNumberFormat="1" applyFont="1" applyFill="1" applyBorder="1" applyAlignment="1" quotePrefix="1">
      <alignment/>
    </xf>
    <xf numFmtId="188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86" fontId="21" fillId="0" borderId="0" xfId="0" applyNumberFormat="1" applyFont="1" applyFill="1" applyAlignment="1">
      <alignment/>
    </xf>
    <xf numFmtId="188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188" fontId="18" fillId="0" borderId="31" xfId="16" applyNumberFormat="1" applyFont="1" applyFill="1" applyBorder="1" applyAlignment="1">
      <alignment horizontal="center"/>
    </xf>
    <xf numFmtId="188" fontId="7" fillId="0" borderId="31" xfId="16" applyNumberFormat="1" applyFont="1" applyFill="1" applyBorder="1" applyAlignment="1">
      <alignment horizontal="center"/>
    </xf>
    <xf numFmtId="39" fontId="7" fillId="0" borderId="0" xfId="0" applyNumberFormat="1" applyFont="1" applyFill="1" applyAlignment="1">
      <alignment/>
    </xf>
    <xf numFmtId="188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8" fontId="7" fillId="0" borderId="31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 vertical="center"/>
    </xf>
    <xf numFmtId="188" fontId="25" fillId="0" borderId="31" xfId="18" applyNumberFormat="1" applyFont="1" applyFill="1" applyBorder="1" applyAlignment="1">
      <alignment horizontal="center"/>
    </xf>
    <xf numFmtId="188" fontId="17" fillId="0" borderId="31" xfId="18" applyNumberFormat="1" applyFont="1" applyFill="1" applyBorder="1" applyAlignment="1">
      <alignment horizontal="center"/>
    </xf>
    <xf numFmtId="4" fontId="17" fillId="0" borderId="31" xfId="18" applyNumberFormat="1" applyFont="1" applyFill="1" applyBorder="1" applyAlignment="1">
      <alignment horizontal="center"/>
    </xf>
    <xf numFmtId="188" fontId="25" fillId="0" borderId="31" xfId="16" applyNumberFormat="1" applyFont="1" applyFill="1" applyBorder="1" applyAlignment="1">
      <alignment horizontal="center"/>
    </xf>
    <xf numFmtId="188" fontId="17" fillId="0" borderId="31" xfId="16" applyNumberFormat="1" applyFont="1" applyFill="1" applyBorder="1" applyAlignment="1">
      <alignment horizontal="center"/>
    </xf>
    <xf numFmtId="186" fontId="26" fillId="0" borderId="0" xfId="16" applyNumberFormat="1" applyFont="1" applyFill="1" applyBorder="1" applyAlignment="1">
      <alignment/>
    </xf>
    <xf numFmtId="190" fontId="17" fillId="0" borderId="31" xfId="3685" applyNumberFormat="1" applyFont="1" applyFill="1" applyBorder="1" applyAlignment="1">
      <alignment horizontal="center"/>
    </xf>
    <xf numFmtId="186" fontId="25" fillId="0" borderId="31" xfId="16" applyNumberFormat="1" applyFont="1" applyFill="1" applyBorder="1" applyAlignment="1" quotePrefix="1">
      <alignment horizontal="center"/>
    </xf>
    <xf numFmtId="186" fontId="17" fillId="0" borderId="31" xfId="16" applyNumberFormat="1" applyFont="1" applyFill="1" applyBorder="1" applyAlignment="1" quotePrefix="1">
      <alignment horizontal="center"/>
    </xf>
    <xf numFmtId="186" fontId="5" fillId="34" borderId="12" xfId="16" applyNumberFormat="1" applyFont="1" applyFill="1" applyBorder="1" applyAlignment="1">
      <alignment/>
    </xf>
    <xf numFmtId="186" fontId="5" fillId="34" borderId="11" xfId="16" applyNumberFormat="1" applyFont="1" applyFill="1" applyBorder="1" applyAlignment="1">
      <alignment/>
    </xf>
    <xf numFmtId="186" fontId="8" fillId="34" borderId="11" xfId="16" applyNumberFormat="1" applyFont="1" applyFill="1" applyBorder="1" applyAlignment="1">
      <alignment/>
    </xf>
    <xf numFmtId="186" fontId="9" fillId="34" borderId="0" xfId="0" applyNumberFormat="1" applyFont="1" applyFill="1" applyAlignment="1">
      <alignment/>
    </xf>
    <xf numFmtId="186" fontId="16" fillId="34" borderId="13" xfId="18" applyNumberFormat="1" applyFont="1" applyFill="1" applyBorder="1" applyAlignment="1" quotePrefix="1">
      <alignment horizontal="center" vertical="center"/>
    </xf>
    <xf numFmtId="186" fontId="12" fillId="34" borderId="12" xfId="16" applyNumberFormat="1" applyFont="1" applyFill="1" applyBorder="1" applyAlignment="1">
      <alignment vertical="center"/>
    </xf>
    <xf numFmtId="186" fontId="12" fillId="34" borderId="11" xfId="16" applyNumberFormat="1" applyFont="1" applyFill="1" applyBorder="1" applyAlignment="1">
      <alignment vertical="center"/>
    </xf>
    <xf numFmtId="186" fontId="12" fillId="34" borderId="36" xfId="16" applyNumberFormat="1" applyFont="1" applyFill="1" applyBorder="1" applyAlignment="1">
      <alignment vertical="center"/>
    </xf>
    <xf numFmtId="188" fontId="16" fillId="34" borderId="13" xfId="16" applyNumberFormat="1" applyFont="1" applyFill="1" applyBorder="1" applyAlignment="1" quotePrefix="1">
      <alignment horizontal="center" vertical="center"/>
    </xf>
    <xf numFmtId="186" fontId="12" fillId="34" borderId="21" xfId="16" applyNumberFormat="1" applyFont="1" applyFill="1" applyBorder="1" applyAlignment="1">
      <alignment/>
    </xf>
    <xf numFmtId="186" fontId="13" fillId="34" borderId="22" xfId="16" applyNumberFormat="1" applyFont="1" applyFill="1" applyBorder="1" applyAlignment="1">
      <alignment/>
    </xf>
    <xf numFmtId="186" fontId="12" fillId="34" borderId="37" xfId="16" applyNumberFormat="1" applyFont="1" applyFill="1" applyBorder="1" applyAlignment="1">
      <alignment/>
    </xf>
    <xf numFmtId="186" fontId="12" fillId="34" borderId="38" xfId="16" applyNumberFormat="1" applyFont="1" applyFill="1" applyBorder="1" applyAlignment="1">
      <alignment/>
    </xf>
    <xf numFmtId="188" fontId="7" fillId="34" borderId="31" xfId="18" applyNumberFormat="1" applyFont="1" applyFill="1" applyBorder="1" applyAlignment="1">
      <alignment horizontal="center"/>
    </xf>
    <xf numFmtId="186" fontId="13" fillId="34" borderId="10" xfId="16" applyNumberFormat="1" applyFont="1" applyFill="1" applyBorder="1" applyAlignment="1">
      <alignment/>
    </xf>
    <xf numFmtId="186" fontId="13" fillId="34" borderId="0" xfId="16" applyNumberFormat="1" applyFont="1" applyFill="1" applyBorder="1" applyAlignment="1">
      <alignment/>
    </xf>
    <xf numFmtId="186" fontId="13" fillId="34" borderId="17" xfId="16" applyNumberFormat="1" applyFont="1" applyFill="1" applyBorder="1" applyAlignment="1">
      <alignment/>
    </xf>
    <xf numFmtId="188" fontId="18" fillId="34" borderId="31" xfId="18" applyNumberFormat="1" applyFont="1" applyFill="1" applyBorder="1" applyAlignment="1">
      <alignment horizontal="center"/>
    </xf>
    <xf numFmtId="186" fontId="13" fillId="34" borderId="0" xfId="16" applyNumberFormat="1" applyFont="1" applyFill="1" applyAlignment="1">
      <alignment/>
    </xf>
    <xf numFmtId="4" fontId="7" fillId="34" borderId="31" xfId="18" applyNumberFormat="1" applyFont="1" applyFill="1" applyBorder="1" applyAlignment="1">
      <alignment horizontal="center"/>
    </xf>
    <xf numFmtId="186" fontId="13" fillId="34" borderId="0" xfId="0" applyNumberFormat="1" applyFont="1" applyFill="1" applyAlignment="1">
      <alignment/>
    </xf>
    <xf numFmtId="4" fontId="18" fillId="34" borderId="31" xfId="18" applyNumberFormat="1" applyFont="1" applyFill="1" applyBorder="1" applyAlignment="1">
      <alignment horizontal="center"/>
    </xf>
    <xf numFmtId="186" fontId="13" fillId="34" borderId="0" xfId="16" applyNumberFormat="1" applyFont="1" applyFill="1" applyBorder="1" applyAlignment="1">
      <alignment/>
    </xf>
    <xf numFmtId="186" fontId="27" fillId="34" borderId="0" xfId="16" applyNumberFormat="1" applyFont="1" applyFill="1" applyBorder="1" applyAlignment="1">
      <alignment/>
    </xf>
    <xf numFmtId="186" fontId="26" fillId="34" borderId="0" xfId="16" applyNumberFormat="1" applyFont="1" applyFill="1" applyBorder="1" applyAlignment="1">
      <alignment/>
    </xf>
    <xf numFmtId="186" fontId="26" fillId="34" borderId="17" xfId="16" applyNumberFormat="1" applyFont="1" applyFill="1" applyBorder="1" applyAlignment="1">
      <alignment/>
    </xf>
    <xf numFmtId="186" fontId="26" fillId="34" borderId="0" xfId="16" applyNumberFormat="1" applyFont="1" applyFill="1" applyAlignment="1">
      <alignment/>
    </xf>
    <xf numFmtId="186" fontId="14" fillId="34" borderId="0" xfId="16" applyNumberFormat="1" applyFont="1" applyFill="1" applyBorder="1" applyAlignment="1">
      <alignment/>
    </xf>
    <xf numFmtId="186" fontId="12" fillId="34" borderId="19" xfId="16" applyNumberFormat="1" applyFont="1" applyFill="1" applyBorder="1" applyAlignment="1">
      <alignment/>
    </xf>
    <xf numFmtId="186" fontId="12" fillId="34" borderId="20" xfId="16" applyNumberFormat="1" applyFont="1" applyFill="1" applyBorder="1" applyAlignment="1">
      <alignment/>
    </xf>
    <xf numFmtId="188" fontId="16" fillId="34" borderId="35" xfId="16" applyNumberFormat="1" applyFont="1" applyFill="1" applyBorder="1" applyAlignment="1">
      <alignment horizontal="center" vertical="center"/>
    </xf>
    <xf numFmtId="186" fontId="13" fillId="34" borderId="23" xfId="16" applyNumberFormat="1" applyFont="1" applyFill="1" applyBorder="1" applyAlignment="1">
      <alignment/>
    </xf>
    <xf numFmtId="188" fontId="7" fillId="34" borderId="33" xfId="16" applyNumberFormat="1" applyFont="1" applyFill="1" applyBorder="1" applyAlignment="1">
      <alignment horizontal="center"/>
    </xf>
    <xf numFmtId="188" fontId="18" fillId="34" borderId="31" xfId="16" applyNumberFormat="1" applyFont="1" applyFill="1" applyBorder="1" applyAlignment="1" quotePrefix="1">
      <alignment horizontal="center"/>
    </xf>
    <xf numFmtId="188" fontId="18" fillId="34" borderId="31" xfId="16" applyNumberFormat="1" applyFont="1" applyFill="1" applyBorder="1" applyAlignment="1">
      <alignment horizontal="center"/>
    </xf>
    <xf numFmtId="10" fontId="7" fillId="34" borderId="31" xfId="16" applyNumberFormat="1" applyFont="1" applyFill="1" applyBorder="1" applyAlignment="1" quotePrefix="1">
      <alignment horizontal="center"/>
    </xf>
    <xf numFmtId="186" fontId="18" fillId="34" borderId="31" xfId="16" applyNumberFormat="1" applyFont="1" applyFill="1" applyBorder="1" applyAlignment="1">
      <alignment horizontal="center"/>
    </xf>
    <xf numFmtId="188" fontId="25" fillId="34" borderId="31" xfId="16" applyNumberFormat="1" applyFont="1" applyFill="1" applyBorder="1" applyAlignment="1">
      <alignment horizontal="center"/>
    </xf>
    <xf numFmtId="186" fontId="13" fillId="34" borderId="24" xfId="16" applyNumberFormat="1" applyFont="1" applyFill="1" applyBorder="1" applyAlignment="1">
      <alignment/>
    </xf>
    <xf numFmtId="186" fontId="15" fillId="34" borderId="21" xfId="16" applyNumberFormat="1" applyFont="1" applyFill="1" applyBorder="1" applyAlignment="1">
      <alignment/>
    </xf>
    <xf numFmtId="188" fontId="7" fillId="34" borderId="31" xfId="16" applyNumberFormat="1" applyFont="1" applyFill="1" applyBorder="1" applyAlignment="1">
      <alignment horizontal="center"/>
    </xf>
    <xf numFmtId="186" fontId="15" fillId="34" borderId="10" xfId="16" applyNumberFormat="1" applyFont="1" applyFill="1" applyBorder="1" applyAlignment="1">
      <alignment/>
    </xf>
    <xf numFmtId="186" fontId="7" fillId="34" borderId="33" xfId="16" applyNumberFormat="1" applyFont="1" applyFill="1" applyBorder="1" applyAlignment="1" quotePrefix="1">
      <alignment horizontal="center"/>
    </xf>
    <xf numFmtId="186" fontId="17" fillId="34" borderId="32" xfId="16" applyNumberFormat="1" applyFont="1" applyFill="1" applyBorder="1" applyAlignment="1">
      <alignment horizontal="center"/>
    </xf>
    <xf numFmtId="186" fontId="25" fillId="34" borderId="31" xfId="16" applyNumberFormat="1" applyFont="1" applyFill="1" applyBorder="1" applyAlignment="1">
      <alignment horizontal="center"/>
    </xf>
    <xf numFmtId="186" fontId="13" fillId="34" borderId="27" xfId="16" applyNumberFormat="1" applyFont="1" applyFill="1" applyBorder="1" applyAlignment="1">
      <alignment/>
    </xf>
    <xf numFmtId="186" fontId="13" fillId="34" borderId="28" xfId="16" applyNumberFormat="1" applyFont="1" applyFill="1" applyBorder="1" applyAlignment="1">
      <alignment/>
    </xf>
    <xf numFmtId="186" fontId="13" fillId="34" borderId="29" xfId="16" applyNumberFormat="1" applyFont="1" applyFill="1" applyBorder="1" applyAlignment="1">
      <alignment/>
    </xf>
    <xf numFmtId="188" fontId="7" fillId="34" borderId="39" xfId="16" applyNumberFormat="1" applyFont="1" applyFill="1" applyBorder="1" applyAlignment="1">
      <alignment horizontal="center"/>
    </xf>
    <xf numFmtId="186" fontId="13" fillId="34" borderId="15" xfId="16" applyNumberFormat="1" applyFont="1" applyFill="1" applyBorder="1" applyAlignment="1">
      <alignment/>
    </xf>
    <xf numFmtId="186" fontId="13" fillId="34" borderId="16" xfId="16" applyNumberFormat="1" applyFont="1" applyFill="1" applyBorder="1" applyAlignment="1">
      <alignment/>
    </xf>
    <xf numFmtId="186" fontId="12" fillId="34" borderId="10" xfId="16" applyNumberFormat="1" applyFont="1" applyFill="1" applyBorder="1" applyAlignment="1">
      <alignment/>
    </xf>
    <xf numFmtId="187" fontId="7" fillId="34" borderId="32" xfId="0" applyNumberFormat="1" applyFont="1" applyFill="1" applyBorder="1" applyAlignment="1">
      <alignment horizontal="center"/>
    </xf>
    <xf numFmtId="187" fontId="18" fillId="34" borderId="32" xfId="0" applyNumberFormat="1" applyFont="1" applyFill="1" applyBorder="1" applyAlignment="1">
      <alignment horizontal="center"/>
    </xf>
    <xf numFmtId="186" fontId="13" fillId="34" borderId="0" xfId="16" applyNumberFormat="1" applyFont="1" applyFill="1" applyBorder="1" applyAlignment="1">
      <alignment horizontal="right"/>
    </xf>
    <xf numFmtId="186" fontId="15" fillId="34" borderId="17" xfId="16" applyNumberFormat="1" applyFont="1" applyFill="1" applyBorder="1" applyAlignment="1">
      <alignment/>
    </xf>
    <xf numFmtId="187" fontId="18" fillId="34" borderId="31" xfId="0" applyNumberFormat="1" applyFont="1" applyFill="1" applyBorder="1" applyAlignment="1">
      <alignment horizontal="center"/>
    </xf>
    <xf numFmtId="187" fontId="7" fillId="34" borderId="31" xfId="0" applyNumberFormat="1" applyFont="1" applyFill="1" applyBorder="1" applyAlignment="1">
      <alignment horizontal="center"/>
    </xf>
    <xf numFmtId="186" fontId="13" fillId="34" borderId="27" xfId="16" applyNumberFormat="1" applyFont="1" applyFill="1" applyBorder="1" applyAlignment="1">
      <alignment/>
    </xf>
    <xf numFmtId="186" fontId="13" fillId="34" borderId="28" xfId="16" applyNumberFormat="1" applyFont="1" applyFill="1" applyBorder="1" applyAlignment="1">
      <alignment/>
    </xf>
    <xf numFmtId="186" fontId="15" fillId="34" borderId="29" xfId="16" applyNumberFormat="1" applyFont="1" applyFill="1" applyBorder="1" applyAlignment="1">
      <alignment/>
    </xf>
    <xf numFmtId="191" fontId="7" fillId="34" borderId="34" xfId="0" applyNumberFormat="1" applyFont="1" applyFill="1" applyBorder="1" applyAlignment="1">
      <alignment horizontal="center"/>
    </xf>
    <xf numFmtId="186" fontId="13" fillId="34" borderId="14" xfId="16" applyNumberFormat="1" applyFont="1" applyFill="1" applyBorder="1" applyAlignment="1">
      <alignment/>
    </xf>
    <xf numFmtId="186" fontId="15" fillId="34" borderId="16" xfId="16" applyNumberFormat="1" applyFont="1" applyFill="1" applyBorder="1" applyAlignment="1">
      <alignment/>
    </xf>
    <xf numFmtId="186" fontId="13" fillId="34" borderId="13" xfId="16" applyNumberFormat="1" applyFont="1" applyFill="1" applyBorder="1" applyAlignment="1" quotePrefix="1">
      <alignment horizontal="center"/>
    </xf>
    <xf numFmtId="43" fontId="0" fillId="0" borderId="0" xfId="111" applyFont="1" applyFill="1" applyAlignment="1">
      <alignment/>
    </xf>
    <xf numFmtId="186" fontId="3" fillId="33" borderId="0" xfId="16" applyNumberFormat="1" applyFont="1" applyFill="1" applyAlignment="1">
      <alignment/>
    </xf>
    <xf numFmtId="186" fontId="11" fillId="33" borderId="0" xfId="16" applyNumberFormat="1" applyFont="1" applyFill="1" applyAlignment="1">
      <alignment horizontal="center"/>
    </xf>
    <xf numFmtId="186" fontId="12" fillId="34" borderId="18" xfId="16" applyNumberFormat="1" applyFont="1" applyFill="1" applyBorder="1" applyAlignment="1">
      <alignment/>
    </xf>
    <xf numFmtId="190" fontId="17" fillId="34" borderId="31" xfId="3685" applyNumberFormat="1" applyFont="1" applyFill="1" applyBorder="1" applyAlignment="1">
      <alignment horizontal="center"/>
    </xf>
    <xf numFmtId="186" fontId="25" fillId="34" borderId="32" xfId="16" applyNumberFormat="1" applyFont="1" applyFill="1" applyBorder="1" applyAlignment="1">
      <alignment horizontal="center"/>
    </xf>
    <xf numFmtId="186" fontId="17" fillId="34" borderId="31" xfId="16" applyNumberFormat="1" applyFont="1" applyFill="1" applyBorder="1" applyAlignment="1">
      <alignment horizontal="center"/>
    </xf>
    <xf numFmtId="186" fontId="12" fillId="34" borderId="14" xfId="16" applyNumberFormat="1" applyFont="1" applyFill="1" applyBorder="1" applyAlignment="1">
      <alignment/>
    </xf>
    <xf numFmtId="186" fontId="11" fillId="33" borderId="0" xfId="16" applyNumberFormat="1" applyFont="1" applyFill="1" applyAlignment="1">
      <alignment/>
    </xf>
    <xf numFmtId="186" fontId="0" fillId="33" borderId="0" xfId="0" applyNumberFormat="1" applyFill="1" applyAlignment="1">
      <alignment/>
    </xf>
    <xf numFmtId="186" fontId="11" fillId="33" borderId="0" xfId="0" applyNumberFormat="1" applyFont="1" applyFill="1" applyAlignment="1">
      <alignment/>
    </xf>
    <xf numFmtId="186" fontId="4" fillId="33" borderId="0" xfId="16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6" fontId="28" fillId="0" borderId="40" xfId="16" applyNumberFormat="1" applyFont="1" applyFill="1" applyBorder="1" applyAlignment="1">
      <alignment horizontal="center" vertical="center"/>
    </xf>
    <xf numFmtId="186" fontId="28" fillId="0" borderId="37" xfId="16" applyNumberFormat="1" applyFont="1" applyFill="1" applyBorder="1" applyAlignment="1">
      <alignment horizontal="center" vertical="center"/>
    </xf>
    <xf numFmtId="186" fontId="28" fillId="0" borderId="38" xfId="16" applyNumberFormat="1" applyFont="1" applyFill="1" applyBorder="1" applyAlignment="1">
      <alignment horizontal="center" vertical="center"/>
    </xf>
    <xf numFmtId="186" fontId="29" fillId="0" borderId="10" xfId="16" applyNumberFormat="1" applyFont="1" applyFill="1" applyBorder="1" applyAlignment="1">
      <alignment horizontal="center"/>
    </xf>
    <xf numFmtId="186" fontId="29" fillId="0" borderId="0" xfId="16" applyNumberFormat="1" applyFont="1" applyFill="1" applyBorder="1" applyAlignment="1">
      <alignment horizontal="center"/>
    </xf>
    <xf numFmtId="186" fontId="29" fillId="0" borderId="17" xfId="16" applyNumberFormat="1" applyFont="1" applyFill="1" applyBorder="1" applyAlignment="1">
      <alignment horizontal="center"/>
    </xf>
    <xf numFmtId="186" fontId="29" fillId="0" borderId="27" xfId="16" applyNumberFormat="1" applyFont="1" applyFill="1" applyBorder="1" applyAlignment="1">
      <alignment horizontal="center" vertical="center"/>
    </xf>
    <xf numFmtId="186" fontId="29" fillId="0" borderId="28" xfId="16" applyNumberFormat="1" applyFont="1" applyFill="1" applyBorder="1" applyAlignment="1">
      <alignment horizontal="center" vertical="center"/>
    </xf>
    <xf numFmtId="186" fontId="29" fillId="0" borderId="29" xfId="16" applyNumberFormat="1" applyFont="1" applyFill="1" applyBorder="1" applyAlignment="1">
      <alignment horizontal="center" vertical="center"/>
    </xf>
    <xf numFmtId="186" fontId="30" fillId="35" borderId="40" xfId="16" applyNumberFormat="1" applyFont="1" applyFill="1" applyBorder="1" applyAlignment="1">
      <alignment horizontal="center" vertical="center"/>
    </xf>
    <xf numFmtId="186" fontId="30" fillId="35" borderId="37" xfId="16" applyNumberFormat="1" applyFont="1" applyFill="1" applyBorder="1" applyAlignment="1">
      <alignment horizontal="center" vertical="center"/>
    </xf>
    <xf numFmtId="186" fontId="30" fillId="35" borderId="38" xfId="16" applyNumberFormat="1" applyFont="1" applyFill="1" applyBorder="1" applyAlignment="1">
      <alignment horizontal="center" vertical="center"/>
    </xf>
    <xf numFmtId="186" fontId="31" fillId="35" borderId="10" xfId="16" applyNumberFormat="1" applyFont="1" applyFill="1" applyBorder="1" applyAlignment="1">
      <alignment horizontal="center" vertical="center"/>
    </xf>
    <xf numFmtId="186" fontId="31" fillId="35" borderId="0" xfId="16" applyNumberFormat="1" applyFont="1" applyFill="1" applyBorder="1" applyAlignment="1">
      <alignment horizontal="center" vertical="center"/>
    </xf>
    <xf numFmtId="186" fontId="31" fillId="35" borderId="17" xfId="16" applyNumberFormat="1" applyFont="1" applyFill="1" applyBorder="1" applyAlignment="1">
      <alignment horizontal="center" vertical="center"/>
    </xf>
    <xf numFmtId="186" fontId="31" fillId="35" borderId="27" xfId="16" applyNumberFormat="1" applyFont="1" applyFill="1" applyBorder="1" applyAlignment="1">
      <alignment horizontal="center" vertical="center"/>
    </xf>
    <xf numFmtId="186" fontId="31" fillId="35" borderId="28" xfId="16" applyNumberFormat="1" applyFont="1" applyFill="1" applyBorder="1" applyAlignment="1">
      <alignment horizontal="center" vertical="center"/>
    </xf>
    <xf numFmtId="186" fontId="31" fillId="3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TablaFechas"/>
      <sheetName val="Encaje"/>
      <sheetName val="Módulo3"/>
      <sheetName val="validador"/>
    </sheetNames>
    <sheetDataSet>
      <sheetData sheetId="5">
        <row r="5">
          <cell r="I5" t="str">
            <v>del 24 al 26 de octubre de 2018</v>
          </cell>
        </row>
        <row r="10">
          <cell r="I10" t="str">
            <v> from october 24 to 26,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0"/>
  <sheetViews>
    <sheetView showGridLines="0" tabSelected="1" view="pageBreakPreview" zoomScale="33" zoomScaleNormal="40" zoomScaleSheetLayoutView="33" zoomScalePageLayoutView="60" workbookViewId="0" topLeftCell="A1">
      <selection activeCell="J45" sqref="J45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2" t="s">
        <v>6</v>
      </c>
      <c r="C2" s="223"/>
      <c r="D2" s="223"/>
      <c r="E2" s="223"/>
      <c r="F2" s="223"/>
      <c r="G2" s="223"/>
      <c r="H2" s="223"/>
      <c r="I2" s="223"/>
      <c r="J2" s="224"/>
      <c r="K2" s="30"/>
      <c r="M2" s="32"/>
    </row>
    <row r="3" spans="1:13" ht="33" customHeight="1">
      <c r="A3" s="24"/>
      <c r="B3" s="225" t="s">
        <v>34</v>
      </c>
      <c r="C3" s="226"/>
      <c r="D3" s="226"/>
      <c r="E3" s="226"/>
      <c r="F3" s="226"/>
      <c r="G3" s="226"/>
      <c r="H3" s="226"/>
      <c r="I3" s="226"/>
      <c r="J3" s="227"/>
      <c r="M3" s="39"/>
    </row>
    <row r="4" spans="1:13" ht="33" customHeight="1" thickBot="1">
      <c r="A4" s="34" t="s">
        <v>38</v>
      </c>
      <c r="B4" s="228" t="s">
        <v>149</v>
      </c>
      <c r="C4" s="229"/>
      <c r="D4" s="229"/>
      <c r="E4" s="229"/>
      <c r="F4" s="229"/>
      <c r="G4" s="229"/>
      <c r="H4" s="229"/>
      <c r="I4" s="229"/>
      <c r="J4" s="230"/>
      <c r="M4" s="35"/>
    </row>
    <row r="5" spans="1:15" ht="45.75" customHeight="1" thickBot="1">
      <c r="A5" s="24"/>
      <c r="B5" s="36"/>
      <c r="C5" s="16"/>
      <c r="D5" s="16"/>
      <c r="E5" s="16"/>
      <c r="F5" s="16"/>
      <c r="H5" s="17" t="s">
        <v>95</v>
      </c>
      <c r="I5" s="87" t="s">
        <v>228</v>
      </c>
      <c r="J5" s="87" t="s">
        <v>238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1310.6079</v>
      </c>
      <c r="J6" s="88">
        <v>842.164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28" t="s">
        <v>229</v>
      </c>
      <c r="J9" s="128" t="s">
        <v>38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29" t="s">
        <v>230</v>
      </c>
      <c r="J10" s="129" t="s">
        <v>38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29" t="s">
        <v>231</v>
      </c>
      <c r="J11" s="129" t="s">
        <v>38</v>
      </c>
      <c r="K11" s="37"/>
      <c r="L11" s="209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27" t="s">
        <v>232</v>
      </c>
      <c r="J12" s="127" t="s">
        <v>38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27" t="s">
        <v>233</v>
      </c>
      <c r="J13" s="127" t="s">
        <v>38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27" t="s">
        <v>234</v>
      </c>
      <c r="J14" s="127" t="s">
        <v>38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26299.59999999999</v>
      </c>
      <c r="J15" s="90">
        <v>26299.59999999999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221</v>
      </c>
      <c r="E16" s="54"/>
      <c r="F16" s="54"/>
      <c r="G16" s="54"/>
      <c r="H16" s="58"/>
      <c r="I16" s="89"/>
      <c r="J16" s="89">
        <v>30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24 al 26 de octubre de 2018</v>
      </c>
      <c r="E17" s="54"/>
      <c r="F17" s="59"/>
      <c r="G17" s="54"/>
      <c r="H17" s="54"/>
      <c r="I17" s="129"/>
      <c r="J17" s="129">
        <v>30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28" t="s">
        <v>225</v>
      </c>
      <c r="J18" s="128" t="s">
        <v>227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29" t="s">
        <v>225</v>
      </c>
      <c r="J19" s="129" t="s">
        <v>227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29" t="s">
        <v>224</v>
      </c>
      <c r="J20" s="129" t="s">
        <v>224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 t="s">
        <v>235</v>
      </c>
      <c r="J21" s="127" t="s">
        <v>239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 t="s">
        <v>235</v>
      </c>
      <c r="J22" s="127" t="s">
        <v>239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 t="s">
        <v>235</v>
      </c>
      <c r="J23" s="127" t="s">
        <v>239</v>
      </c>
      <c r="K23" s="27"/>
      <c r="M23" s="35"/>
    </row>
    <row r="24" spans="1:13" ht="24" customHeight="1">
      <c r="A24" s="24" t="s">
        <v>181</v>
      </c>
      <c r="B24" s="57"/>
      <c r="C24" s="54"/>
      <c r="D24" s="54" t="s">
        <v>31</v>
      </c>
      <c r="E24" s="54"/>
      <c r="F24" s="54"/>
      <c r="G24" s="54"/>
      <c r="H24" s="58"/>
      <c r="I24" s="135">
        <v>5000</v>
      </c>
      <c r="J24" s="135">
        <v>5100</v>
      </c>
      <c r="K24" s="27"/>
      <c r="M24" s="35"/>
    </row>
    <row r="25" spans="1:14" ht="24" customHeight="1">
      <c r="A25" s="24"/>
      <c r="B25" s="57"/>
      <c r="C25" s="54"/>
      <c r="D25" s="54" t="s">
        <v>216</v>
      </c>
      <c r="E25" s="54"/>
      <c r="F25" s="54"/>
      <c r="G25" s="54"/>
      <c r="H25" s="58"/>
      <c r="I25" s="129"/>
      <c r="J25" s="129">
        <v>400</v>
      </c>
      <c r="K25" s="27"/>
      <c r="M25" s="132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24 al 26 de octubre de 2018</v>
      </c>
      <c r="E26" s="56"/>
      <c r="F26" s="54"/>
      <c r="G26" s="54"/>
      <c r="H26" s="58"/>
      <c r="I26" s="136"/>
      <c r="J26" s="136">
        <v>400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28"/>
      <c r="J27" s="128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29"/>
      <c r="J28" s="129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29"/>
      <c r="J29" s="129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5"/>
      <c r="J33" s="135"/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6"/>
      <c r="J34" s="136"/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24 al 26 de octubre de 2018</v>
      </c>
      <c r="E35" s="56"/>
      <c r="F35" s="54"/>
      <c r="G35" s="54"/>
      <c r="H35" s="58"/>
      <c r="I35" s="136"/>
      <c r="J35" s="136"/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6"/>
      <c r="J37" s="136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37"/>
      <c r="J38" s="137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37"/>
      <c r="J39" s="137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37"/>
      <c r="J40" s="137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37"/>
      <c r="J41" s="137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/>
      <c r="J42" s="90"/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/>
      <c r="J43" s="89"/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24 al 26 de octubre de 2018</v>
      </c>
      <c r="E44" s="54"/>
      <c r="F44" s="54"/>
      <c r="G44" s="54"/>
      <c r="H44" s="58"/>
      <c r="I44" s="89"/>
      <c r="J44" s="89"/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28" t="s">
        <v>38</v>
      </c>
      <c r="J45" s="128" t="s">
        <v>38</v>
      </c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29" t="s">
        <v>38</v>
      </c>
      <c r="J46" s="129" t="s">
        <v>38</v>
      </c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29" t="s">
        <v>38</v>
      </c>
      <c r="J47" s="129" t="s">
        <v>38</v>
      </c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29" t="s">
        <v>38</v>
      </c>
      <c r="J48" s="129" t="s">
        <v>38</v>
      </c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29" t="s">
        <v>38</v>
      </c>
      <c r="J49" s="129" t="s">
        <v>38</v>
      </c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29" t="s">
        <v>38</v>
      </c>
      <c r="J50" s="129" t="s">
        <v>38</v>
      </c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38">
        <v>0</v>
      </c>
      <c r="J51" s="138">
        <v>0</v>
      </c>
      <c r="M51" s="35"/>
    </row>
    <row r="52" spans="1:13" ht="24" customHeight="1">
      <c r="A52" s="24"/>
      <c r="B52" s="57"/>
      <c r="C52" s="54"/>
      <c r="D52" s="54"/>
      <c r="E52" s="54" t="s">
        <v>173</v>
      </c>
      <c r="F52" s="54"/>
      <c r="G52" s="54"/>
      <c r="H52" s="58"/>
      <c r="I52" s="139"/>
      <c r="J52" s="139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24 al 26 de octubre de 2018</v>
      </c>
      <c r="E53" s="54"/>
      <c r="F53" s="54"/>
      <c r="G53" s="54"/>
      <c r="H53" s="58"/>
      <c r="I53" s="89"/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28" t="s">
        <v>38</v>
      </c>
      <c r="J54" s="128" t="s">
        <v>38</v>
      </c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29" t="s">
        <v>38</v>
      </c>
      <c r="J55" s="129" t="s">
        <v>38</v>
      </c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29" t="s">
        <v>38</v>
      </c>
      <c r="J56" s="129" t="s">
        <v>38</v>
      </c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 t="s">
        <v>38</v>
      </c>
      <c r="J57" s="127" t="s">
        <v>38</v>
      </c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 t="s">
        <v>38</v>
      </c>
      <c r="J58" s="127" t="s">
        <v>38</v>
      </c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 t="s">
        <v>38</v>
      </c>
      <c r="J59" s="127" t="s">
        <v>38</v>
      </c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>
        <v>0</v>
      </c>
      <c r="J60" s="90">
        <v>0</v>
      </c>
      <c r="M60" s="123"/>
      <c r="O60" s="110"/>
    </row>
    <row r="61" spans="1:14" ht="24" customHeight="1">
      <c r="A61" s="24"/>
      <c r="B61" s="57"/>
      <c r="C61" s="54"/>
      <c r="D61" s="54" t="s">
        <v>223</v>
      </c>
      <c r="E61" s="54"/>
      <c r="F61" s="54"/>
      <c r="G61" s="54"/>
      <c r="H61" s="58"/>
      <c r="I61" s="89"/>
      <c r="J61" s="89">
        <v>0</v>
      </c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24 al 26 de octubre de 2018</v>
      </c>
      <c r="E62" s="54"/>
      <c r="F62" s="59"/>
      <c r="G62" s="54"/>
      <c r="H62" s="58"/>
      <c r="I62" s="89"/>
      <c r="J62" s="89">
        <v>0</v>
      </c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28" t="s">
        <v>38</v>
      </c>
      <c r="J63" s="128" t="s">
        <v>38</v>
      </c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29" t="s">
        <v>38</v>
      </c>
      <c r="J64" s="129" t="s">
        <v>38</v>
      </c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29" t="s">
        <v>38</v>
      </c>
      <c r="J65" s="129" t="s">
        <v>38</v>
      </c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 t="s">
        <v>38</v>
      </c>
      <c r="J66" s="127" t="s">
        <v>38</v>
      </c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 t="s">
        <v>38</v>
      </c>
      <c r="J67" s="127" t="s">
        <v>38</v>
      </c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 t="s">
        <v>38</v>
      </c>
      <c r="J68" s="127" t="s">
        <v>38</v>
      </c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28">
        <v>3300</v>
      </c>
      <c r="J69" s="128">
        <v>3300</v>
      </c>
      <c r="M69" s="35"/>
    </row>
    <row r="70" spans="1:13" ht="24" customHeight="1">
      <c r="A70" s="24"/>
      <c r="B70" s="57"/>
      <c r="C70" s="54"/>
      <c r="D70" s="54" t="s">
        <v>214</v>
      </c>
      <c r="E70" s="54"/>
      <c r="F70" s="54"/>
      <c r="G70" s="54"/>
      <c r="H70" s="58"/>
      <c r="I70" s="129"/>
      <c r="J70" s="129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24 al 26 de octubre de 2018</v>
      </c>
      <c r="E71" s="54"/>
      <c r="F71" s="59"/>
      <c r="G71" s="54"/>
      <c r="H71" s="58"/>
      <c r="I71" s="129"/>
      <c r="J71" s="129">
        <v>500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28"/>
      <c r="J72" s="128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29"/>
      <c r="J73" s="129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29"/>
      <c r="J74" s="129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28"/>
      <c r="J78" s="128"/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29"/>
      <c r="J79" s="129"/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24 al 26 de octubre de 2018</v>
      </c>
      <c r="E80" s="54"/>
      <c r="F80" s="59"/>
      <c r="G80" s="54"/>
      <c r="H80" s="58"/>
      <c r="I80" s="129"/>
      <c r="J80" s="129"/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28" t="s">
        <v>38</v>
      </c>
      <c r="J81" s="128" t="s">
        <v>38</v>
      </c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29" t="s">
        <v>38</v>
      </c>
      <c r="J82" s="129" t="s">
        <v>38</v>
      </c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29" t="s">
        <v>38</v>
      </c>
      <c r="J83" s="129" t="s">
        <v>38</v>
      </c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29" t="s">
        <v>38</v>
      </c>
      <c r="J84" s="129" t="s">
        <v>38</v>
      </c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29" t="s">
        <v>38</v>
      </c>
      <c r="J85" s="129" t="s">
        <v>38</v>
      </c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29" t="s">
        <v>38</v>
      </c>
      <c r="J86" s="129" t="s">
        <v>38</v>
      </c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28">
        <v>0</v>
      </c>
      <c r="J87" s="128">
        <v>0</v>
      </c>
      <c r="M87" s="111"/>
    </row>
    <row r="88" spans="1:10" ht="24" customHeight="1">
      <c r="A88" s="24"/>
      <c r="B88" s="57"/>
      <c r="C88" s="54"/>
      <c r="D88" s="54" t="s">
        <v>179</v>
      </c>
      <c r="E88" s="54"/>
      <c r="F88" s="54"/>
      <c r="G88" s="54"/>
      <c r="H88" s="58"/>
      <c r="I88" s="89"/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24 al 26 de octubre de 2018</v>
      </c>
      <c r="E89" s="54"/>
      <c r="F89" s="59"/>
      <c r="G89" s="54"/>
      <c r="H89" s="58"/>
      <c r="I89" s="89"/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 t="s">
        <v>38</v>
      </c>
      <c r="J90" s="91" t="s">
        <v>38</v>
      </c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 t="s">
        <v>38</v>
      </c>
      <c r="J91" s="92" t="s">
        <v>38</v>
      </c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 t="s">
        <v>38</v>
      </c>
      <c r="J92" s="89" t="s">
        <v>38</v>
      </c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 t="s">
        <v>38</v>
      </c>
      <c r="J93" s="92" t="s">
        <v>38</v>
      </c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 t="s">
        <v>38</v>
      </c>
      <c r="J94" s="92" t="s">
        <v>38</v>
      </c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 t="s">
        <v>38</v>
      </c>
      <c r="J95" s="92" t="s">
        <v>38</v>
      </c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28" t="s">
        <v>38</v>
      </c>
      <c r="J99" s="128" t="s">
        <v>38</v>
      </c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29" t="s">
        <v>38</v>
      </c>
      <c r="J100" s="129" t="s">
        <v>38</v>
      </c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29" t="s">
        <v>38</v>
      </c>
      <c r="J101" s="129" t="s">
        <v>38</v>
      </c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 t="s">
        <v>38</v>
      </c>
      <c r="J102" s="94" t="s">
        <v>38</v>
      </c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 t="s">
        <v>38</v>
      </c>
      <c r="J103" s="94" t="s">
        <v>38</v>
      </c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 t="s">
        <v>38</v>
      </c>
      <c r="J104" s="94" t="s">
        <v>38</v>
      </c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4908</v>
      </c>
      <c r="J105" s="90">
        <v>4908</v>
      </c>
    </row>
    <row r="106" spans="1:10" ht="24" customHeight="1">
      <c r="A106" s="24"/>
      <c r="B106" s="57"/>
      <c r="C106" s="54"/>
      <c r="D106" s="54" t="s">
        <v>182</v>
      </c>
      <c r="E106" s="54"/>
      <c r="F106" s="54"/>
      <c r="G106" s="54"/>
      <c r="H106" s="54"/>
      <c r="I106" s="95"/>
      <c r="J106" s="95">
        <v>500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24 al 26 de octubre de 2018</v>
      </c>
      <c r="E107" s="54"/>
      <c r="F107" s="54"/>
      <c r="G107" s="54"/>
      <c r="H107" s="54"/>
      <c r="I107" s="95"/>
      <c r="J107" s="95">
        <v>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 t="s">
        <v>38</v>
      </c>
      <c r="J108" s="95" t="s">
        <v>38</v>
      </c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 t="s">
        <v>38</v>
      </c>
      <c r="J109" s="96" t="s">
        <v>38</v>
      </c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 t="s">
        <v>38</v>
      </c>
      <c r="J110" s="97" t="s">
        <v>38</v>
      </c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 t="s">
        <v>38</v>
      </c>
      <c r="J111" s="95" t="s">
        <v>38</v>
      </c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 t="s">
        <v>38</v>
      </c>
      <c r="J112" s="96" t="s">
        <v>38</v>
      </c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 t="s">
        <v>38</v>
      </c>
      <c r="J113" s="97" t="s">
        <v>38</v>
      </c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 t="s">
        <v>38</v>
      </c>
      <c r="J114" s="95" t="s">
        <v>38</v>
      </c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 t="s">
        <v>38</v>
      </c>
      <c r="J115" s="96" t="s">
        <v>38</v>
      </c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 t="s">
        <v>38</v>
      </c>
      <c r="J116" s="97" t="s">
        <v>38</v>
      </c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28" t="s">
        <v>38</v>
      </c>
      <c r="J117" s="128" t="s">
        <v>38</v>
      </c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29" t="s">
        <v>38</v>
      </c>
      <c r="J118" s="129" t="s">
        <v>38</v>
      </c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29" t="s">
        <v>38</v>
      </c>
      <c r="J119" s="129" t="s">
        <v>38</v>
      </c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 t="s">
        <v>38</v>
      </c>
      <c r="J120" s="94" t="s">
        <v>38</v>
      </c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 t="s">
        <v>38</v>
      </c>
      <c r="J121" s="94" t="s">
        <v>38</v>
      </c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 t="s">
        <v>38</v>
      </c>
      <c r="J122" s="94" t="s">
        <v>38</v>
      </c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150</v>
      </c>
      <c r="J123" s="90">
        <v>150</v>
      </c>
    </row>
    <row r="124" spans="1:10" ht="24" customHeight="1">
      <c r="A124" s="24"/>
      <c r="B124" s="57"/>
      <c r="C124" s="54"/>
      <c r="D124" s="54" t="s">
        <v>175</v>
      </c>
      <c r="E124" s="54"/>
      <c r="F124" s="54"/>
      <c r="G124" s="54"/>
      <c r="H124" s="54"/>
      <c r="I124" s="95"/>
      <c r="J124" s="95">
        <v>150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24 al 26 de octubre de 2018</v>
      </c>
      <c r="E125" s="54"/>
      <c r="F125" s="54"/>
      <c r="G125" s="54"/>
      <c r="H125" s="54"/>
      <c r="I125" s="95"/>
      <c r="J125" s="95">
        <v>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 t="s">
        <v>38</v>
      </c>
      <c r="J126" s="90" t="s">
        <v>38</v>
      </c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29" t="s">
        <v>38</v>
      </c>
      <c r="J127" s="129" t="s">
        <v>38</v>
      </c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 t="s">
        <v>38</v>
      </c>
      <c r="J128" s="127" t="s">
        <v>38</v>
      </c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 t="s">
        <v>38</v>
      </c>
      <c r="J129" s="94" t="s">
        <v>38</v>
      </c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 t="s">
        <v>38</v>
      </c>
      <c r="J130" s="94" t="s">
        <v>38</v>
      </c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 t="s">
        <v>38</v>
      </c>
      <c r="J131" s="98" t="s">
        <v>38</v>
      </c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1800</v>
      </c>
      <c r="J132" s="90">
        <v>1800</v>
      </c>
    </row>
    <row r="133" spans="1:10" ht="24" customHeight="1">
      <c r="A133" s="24"/>
      <c r="B133" s="57"/>
      <c r="C133" s="54"/>
      <c r="D133" s="54" t="s">
        <v>177</v>
      </c>
      <c r="E133" s="54"/>
      <c r="F133" s="54"/>
      <c r="G133" s="54"/>
      <c r="H133" s="54"/>
      <c r="I133" s="95"/>
      <c r="J133" s="95">
        <v>200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24 al 26 de octubre de 2018</v>
      </c>
      <c r="E134" s="54"/>
      <c r="F134" s="54"/>
      <c r="G134" s="54"/>
      <c r="H134" s="54"/>
      <c r="I134" s="95"/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131" t="s">
        <v>38</v>
      </c>
      <c r="J135" s="131" t="s">
        <v>38</v>
      </c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133" t="s">
        <v>38</v>
      </c>
      <c r="J136" s="133" t="s">
        <v>38</v>
      </c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133" t="s">
        <v>38</v>
      </c>
      <c r="J137" s="133" t="s">
        <v>38</v>
      </c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34" t="s">
        <v>38</v>
      </c>
      <c r="J138" s="134" t="s">
        <v>38</v>
      </c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34" t="s">
        <v>38</v>
      </c>
      <c r="J139" s="134" t="s">
        <v>38</v>
      </c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34" t="s">
        <v>38</v>
      </c>
      <c r="J140" s="134" t="s">
        <v>38</v>
      </c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0">
        <v>2285.000000000018</v>
      </c>
      <c r="J141" s="90">
        <v>2285.000000000018</v>
      </c>
    </row>
    <row r="142" spans="1:10" ht="24" customHeight="1">
      <c r="A142" s="24"/>
      <c r="B142" s="57"/>
      <c r="C142" s="54"/>
      <c r="D142" s="54" t="s">
        <v>218</v>
      </c>
      <c r="E142" s="140"/>
      <c r="F142" s="140"/>
      <c r="G142" s="140"/>
      <c r="H142" s="140"/>
      <c r="I142" s="95"/>
      <c r="J142" s="95">
        <v>300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24 al 26 de octubre de 2018</v>
      </c>
      <c r="E143" s="54"/>
      <c r="F143" s="54"/>
      <c r="G143" s="54"/>
      <c r="H143" s="54"/>
      <c r="I143" s="95"/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29" t="s">
        <v>38</v>
      </c>
      <c r="J144" s="129" t="s">
        <v>38</v>
      </c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29" t="s">
        <v>38</v>
      </c>
      <c r="J145" s="129" t="s">
        <v>38</v>
      </c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 t="s">
        <v>38</v>
      </c>
      <c r="J146" s="127" t="s">
        <v>38</v>
      </c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 t="s">
        <v>38</v>
      </c>
      <c r="J147" s="127" t="s">
        <v>38</v>
      </c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 t="s">
        <v>38</v>
      </c>
      <c r="J148" s="127" t="s">
        <v>38</v>
      </c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 t="s">
        <v>38</v>
      </c>
      <c r="J149" s="127" t="s">
        <v>38</v>
      </c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0">
        <v>0</v>
      </c>
      <c r="J150" s="90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0"/>
      <c r="F151" s="140"/>
      <c r="G151" s="140"/>
      <c r="H151" s="140"/>
      <c r="I151" s="89"/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24 al 26 de octubre de 2018</v>
      </c>
      <c r="E152" s="54"/>
      <c r="F152" s="54"/>
      <c r="G152" s="54"/>
      <c r="H152" s="54"/>
      <c r="I152" s="89"/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/>
      <c r="J153" s="99"/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>
        <v>29.26</v>
      </c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>
        <v>29.26</v>
      </c>
      <c r="J159" s="93"/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1560.6079</v>
      </c>
      <c r="J164" s="126">
        <v>1242.164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1">
        <v>0.000106</v>
      </c>
      <c r="J167" s="141">
        <v>0.000105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38">
        <v>458</v>
      </c>
      <c r="J172" s="138">
        <v>243.1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1102.6079</v>
      </c>
      <c r="J174" s="126">
        <v>999.064</v>
      </c>
      <c r="M174" s="126"/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7930.363085928591</v>
      </c>
      <c r="J175" s="118">
        <v>7849.4597459773995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29">
        <v>5.512832865727095</v>
      </c>
      <c r="J176" s="129">
        <v>5.458329144192677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29">
        <v>2932.616160170909</v>
      </c>
      <c r="J177" s="129">
        <v>2853.0505530430432</v>
      </c>
      <c r="P177" s="124"/>
      <c r="Q177" s="124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29">
        <v>2.0386232730048492</v>
      </c>
      <c r="J178" s="129">
        <v>1.9839440531573518</v>
      </c>
      <c r="Q178" s="124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1452.5</v>
      </c>
      <c r="J180" s="106">
        <v>1445</v>
      </c>
      <c r="Q180" s="124"/>
    </row>
    <row r="181" spans="1:10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236</v>
      </c>
      <c r="J181" s="108" t="s">
        <v>240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06"/>
      <c r="J182" s="106"/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08"/>
      <c r="J183" s="108"/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2">
        <v>0</v>
      </c>
      <c r="J184" s="142">
        <v>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3"/>
      <c r="J185" s="143"/>
      <c r="N185" s="130"/>
      <c r="P185" s="124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3"/>
      <c r="J186" s="143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3"/>
      <c r="J187" s="143"/>
      <c r="M187" s="124"/>
    </row>
    <row r="188" spans="1:15" ht="30.75" customHeight="1" thickBot="1">
      <c r="A188" s="24"/>
      <c r="B188" s="76" t="s">
        <v>183</v>
      </c>
      <c r="C188" s="77"/>
      <c r="D188" s="77"/>
      <c r="E188" s="77"/>
      <c r="F188" s="77"/>
      <c r="G188" s="77"/>
      <c r="H188" s="78"/>
      <c r="I188" s="87" t="s">
        <v>226</v>
      </c>
      <c r="J188" s="87" t="s">
        <v>228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19.05220270000006</v>
      </c>
      <c r="J189" s="115">
        <v>-34.050114159999964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-90.27858624999995</v>
      </c>
      <c r="J190" s="115">
        <v>-32.88345816999995</v>
      </c>
      <c r="L190" s="42"/>
    </row>
    <row r="191" spans="1:12" ht="21.75" customHeight="1">
      <c r="A191" s="24"/>
      <c r="B191" s="53"/>
      <c r="C191" s="54" t="s">
        <v>184</v>
      </c>
      <c r="D191" s="54"/>
      <c r="E191" s="54"/>
      <c r="F191" s="54"/>
      <c r="G191" s="54"/>
      <c r="H191" s="58"/>
      <c r="I191" s="116">
        <v>-100.93094954999995</v>
      </c>
      <c r="J191" s="116">
        <v>-84.03259083999998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248.54988879000004</v>
      </c>
      <c r="J192" s="115">
        <v>170.43535165999998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349.48083834</v>
      </c>
      <c r="J193" s="115">
        <v>254.46794249999996</v>
      </c>
      <c r="L193" s="42"/>
    </row>
    <row r="194" spans="1:13" ht="21.75" customHeight="1">
      <c r="A194" s="24"/>
      <c r="B194" s="53"/>
      <c r="C194" s="54" t="s">
        <v>185</v>
      </c>
      <c r="D194" s="54"/>
      <c r="E194" s="54"/>
      <c r="F194" s="54"/>
      <c r="G194" s="54"/>
      <c r="H194" s="58"/>
      <c r="I194" s="116">
        <v>150.92170656000002</v>
      </c>
      <c r="J194" s="116">
        <v>-8.939749370000015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165.02170042</v>
      </c>
      <c r="J195" s="115">
        <v>184.37537733000002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14.099993859999998</v>
      </c>
      <c r="J196" s="115">
        <v>193.31512670000004</v>
      </c>
      <c r="L196" s="42"/>
      <c r="M196" s="41"/>
    </row>
    <row r="197" spans="1:12" ht="21.75" customHeight="1">
      <c r="A197" s="24"/>
      <c r="B197" s="57"/>
      <c r="C197" s="54" t="s">
        <v>186</v>
      </c>
      <c r="D197" s="54"/>
      <c r="E197" s="54"/>
      <c r="F197" s="54"/>
      <c r="G197" s="54"/>
      <c r="H197" s="58"/>
      <c r="I197" s="116">
        <v>43.742477609999995</v>
      </c>
      <c r="J197" s="116">
        <v>-8.097563379999997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75.08657247</v>
      </c>
      <c r="J198" s="115">
        <v>288.67400003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31.34409486</v>
      </c>
      <c r="J199" s="115">
        <v>296.77156341</v>
      </c>
      <c r="L199" s="42"/>
      <c r="M199" s="41"/>
    </row>
    <row r="200" spans="1:12" ht="21.75" customHeight="1">
      <c r="A200" s="24"/>
      <c r="B200" s="57"/>
      <c r="C200" s="54" t="s">
        <v>187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862.6</v>
      </c>
      <c r="J201" s="115">
        <v>601.4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5</v>
      </c>
      <c r="J202" s="115">
        <v>4</v>
      </c>
      <c r="L202" s="42"/>
    </row>
    <row r="203" spans="1:12" ht="21.75" customHeight="1">
      <c r="A203" s="24"/>
      <c r="B203" s="53"/>
      <c r="C203" s="54" t="s">
        <v>188</v>
      </c>
      <c r="D203" s="54"/>
      <c r="E203" s="54"/>
      <c r="F203" s="54"/>
      <c r="G203" s="54"/>
      <c r="H203" s="58"/>
      <c r="I203" s="116">
        <v>26.0664643</v>
      </c>
      <c r="J203" s="116">
        <v>154.48127301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26.33510758</v>
      </c>
      <c r="J204" s="115">
        <v>296.2256754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0.26864328</v>
      </c>
      <c r="J205" s="115">
        <v>141.74440239</v>
      </c>
      <c r="L205" s="42"/>
    </row>
    <row r="206" spans="1:12" ht="21.75" customHeight="1">
      <c r="A206" s="24"/>
      <c r="B206" s="53"/>
      <c r="C206" s="54" t="s">
        <v>189</v>
      </c>
      <c r="D206" s="54"/>
      <c r="E206" s="79"/>
      <c r="F206" s="54"/>
      <c r="G206" s="54"/>
      <c r="H206" s="58"/>
      <c r="I206" s="116">
        <v>2.1515600000000004</v>
      </c>
      <c r="J206" s="116">
        <v>-0.32447</v>
      </c>
      <c r="L206" s="42"/>
    </row>
    <row r="207" spans="1:13" ht="21.75" customHeight="1">
      <c r="A207" s="24"/>
      <c r="B207" s="57"/>
      <c r="C207" s="54" t="s">
        <v>190</v>
      </c>
      <c r="D207" s="54"/>
      <c r="E207" s="79"/>
      <c r="F207" s="54"/>
      <c r="G207" s="54"/>
      <c r="H207" s="58"/>
      <c r="I207" s="116">
        <v>1.83</v>
      </c>
      <c r="J207" s="116">
        <v>0.12429637000000003</v>
      </c>
      <c r="L207" s="43"/>
      <c r="M207" s="41"/>
    </row>
    <row r="208" spans="1:12" ht="21.75" customHeight="1">
      <c r="A208" s="24"/>
      <c r="B208" s="57"/>
      <c r="C208" s="54" t="s">
        <v>191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3.3303</v>
      </c>
      <c r="J210" s="109">
        <v>3.3332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121"/>
      <c r="K237" s="54"/>
      <c r="L237" s="56"/>
      <c r="M237" s="56"/>
    </row>
    <row r="238" spans="10:13" ht="14.25" customHeight="1">
      <c r="J238" s="121"/>
      <c r="K238" s="54"/>
      <c r="L238" s="56"/>
      <c r="M238" s="56"/>
    </row>
    <row r="239" spans="10:13" ht="14.25" customHeight="1">
      <c r="J239" s="121"/>
      <c r="K239" s="54"/>
      <c r="L239" s="56"/>
      <c r="M239" s="56"/>
    </row>
    <row r="240" spans="10:13" ht="14.25" customHeight="1">
      <c r="J240" s="121"/>
      <c r="K240" s="54"/>
      <c r="L240" s="56"/>
      <c r="M240" s="56"/>
    </row>
    <row r="241" spans="10:11" ht="14.25" customHeight="1">
      <c r="J241" s="121"/>
      <c r="K241" s="27"/>
    </row>
    <row r="242" spans="10:11" ht="14.25" customHeight="1">
      <c r="J242" s="121"/>
      <c r="K242" s="27"/>
    </row>
    <row r="243" spans="10:11" ht="14.25" customHeight="1">
      <c r="J243" s="121"/>
      <c r="K243" s="27"/>
    </row>
    <row r="244" spans="10:11" ht="14.25" customHeight="1">
      <c r="J244" s="121"/>
      <c r="K244" s="27"/>
    </row>
    <row r="245" spans="10:11" ht="14.25" customHeight="1">
      <c r="J245" s="121"/>
      <c r="K245" s="27"/>
    </row>
    <row r="246" spans="10:11" ht="14.25" customHeight="1">
      <c r="J246" s="121"/>
      <c r="K246" s="27"/>
    </row>
    <row r="247" spans="10:11" ht="14.25" customHeight="1">
      <c r="J247" s="121"/>
      <c r="K247" s="27"/>
    </row>
    <row r="248" spans="10:11" ht="14.25" customHeight="1">
      <c r="J248" s="121"/>
      <c r="K248" s="27"/>
    </row>
    <row r="249" spans="10:11" ht="14.25" customHeight="1">
      <c r="J249" s="121"/>
      <c r="K249" s="27"/>
    </row>
    <row r="250" spans="10:11" ht="14.25" customHeight="1">
      <c r="J250" s="121"/>
      <c r="K250" s="27"/>
    </row>
    <row r="251" spans="10:11" ht="14.25" customHeight="1">
      <c r="J251" s="121"/>
      <c r="K251" s="27"/>
    </row>
    <row r="252" spans="10:11" ht="14.25" customHeight="1">
      <c r="J252" s="121"/>
      <c r="K252" s="27"/>
    </row>
    <row r="253" spans="10:11" ht="14.25" customHeight="1">
      <c r="J253" s="121"/>
      <c r="K253" s="27"/>
    </row>
    <row r="254" ht="14.25" customHeight="1">
      <c r="J254" s="121"/>
    </row>
    <row r="255" ht="14.25" customHeight="1">
      <c r="J255" s="121"/>
    </row>
    <row r="256" ht="14.25" customHeight="1">
      <c r="J256" s="121"/>
    </row>
    <row r="257" ht="14.25" customHeight="1">
      <c r="J257" s="121"/>
    </row>
    <row r="258" ht="14.25" customHeight="1">
      <c r="J258" s="121"/>
    </row>
    <row r="259" ht="14.25" customHeight="1">
      <c r="J259" s="121"/>
    </row>
    <row r="260" ht="14.25" customHeight="1">
      <c r="J260" s="121"/>
    </row>
    <row r="261" ht="14.25" customHeight="1">
      <c r="J261" s="121"/>
    </row>
    <row r="262" ht="14.25" customHeight="1">
      <c r="J262" s="121"/>
    </row>
    <row r="263" ht="14.25" customHeight="1">
      <c r="J263" s="121"/>
    </row>
    <row r="264" ht="14.25" customHeight="1">
      <c r="J264" s="121"/>
    </row>
    <row r="265" ht="14.25" customHeight="1">
      <c r="J265" s="121"/>
    </row>
    <row r="266" ht="14.25" customHeight="1">
      <c r="J266" s="121"/>
    </row>
    <row r="267" ht="14.25" customHeight="1">
      <c r="J267" s="121"/>
    </row>
    <row r="268" ht="14.25" customHeight="1">
      <c r="J268" s="121"/>
    </row>
    <row r="269" ht="14.25" customHeight="1">
      <c r="J269" s="121"/>
    </row>
    <row r="270" ht="14.25" customHeight="1">
      <c r="J270" s="121"/>
    </row>
    <row r="271" ht="14.25" customHeight="1">
      <c r="J271" s="121"/>
    </row>
    <row r="272" ht="14.25" customHeight="1">
      <c r="J272" s="121"/>
    </row>
    <row r="273" ht="14.25" customHeight="1">
      <c r="J273" s="121"/>
    </row>
    <row r="274" ht="14.25" customHeight="1">
      <c r="J274" s="121"/>
    </row>
    <row r="275" ht="14.25" customHeight="1">
      <c r="J275" s="121"/>
    </row>
    <row r="276" ht="14.25" customHeight="1">
      <c r="J276" s="121"/>
    </row>
    <row r="277" ht="14.25" customHeight="1">
      <c r="J277" s="121"/>
    </row>
    <row r="278" ht="14.25" customHeight="1">
      <c r="J278" s="121"/>
    </row>
    <row r="279" ht="14.25" customHeight="1">
      <c r="J279" s="121"/>
    </row>
    <row r="280" ht="14.25" customHeight="1">
      <c r="J280" s="121"/>
    </row>
    <row r="281" ht="14.25" customHeight="1">
      <c r="J281" s="121"/>
    </row>
    <row r="282" ht="14.25" customHeight="1">
      <c r="J282" s="121"/>
    </row>
    <row r="283" ht="14.25" customHeight="1">
      <c r="J283" s="121"/>
    </row>
    <row r="284" ht="14.25" customHeight="1">
      <c r="J284" s="121"/>
    </row>
    <row r="285" ht="14.25" customHeight="1">
      <c r="J285" s="121"/>
    </row>
    <row r="286" ht="14.25" customHeight="1">
      <c r="J286" s="121"/>
    </row>
    <row r="287" ht="14.25" customHeight="1">
      <c r="J287" s="121"/>
    </row>
    <row r="288" ht="14.25" customHeight="1">
      <c r="J288" s="121"/>
    </row>
    <row r="289" ht="14.25" customHeight="1">
      <c r="J289" s="121"/>
    </row>
    <row r="290" ht="14.25" customHeight="1">
      <c r="J290" s="121"/>
    </row>
    <row r="291" ht="14.25" customHeight="1">
      <c r="J291" s="121"/>
    </row>
    <row r="292" ht="14.25" customHeight="1">
      <c r="J292" s="121"/>
    </row>
    <row r="293" ht="14.25" customHeight="1">
      <c r="J293" s="121"/>
    </row>
    <row r="294" ht="14.25" customHeight="1">
      <c r="J294" s="121"/>
    </row>
    <row r="295" ht="14.25" customHeight="1">
      <c r="J295" s="121"/>
    </row>
    <row r="296" ht="14.25" customHeight="1">
      <c r="J296" s="121"/>
    </row>
    <row r="297" ht="14.25" customHeight="1">
      <c r="J297" s="121"/>
    </row>
    <row r="298" ht="14.25" customHeight="1">
      <c r="J298" s="121"/>
    </row>
    <row r="299" ht="14.25" customHeight="1">
      <c r="J299" s="121"/>
    </row>
    <row r="300" ht="14.25" customHeight="1">
      <c r="J300" s="121"/>
    </row>
    <row r="301" ht="14.25" customHeight="1">
      <c r="J301" s="121"/>
    </row>
    <row r="302" ht="14.25" customHeight="1">
      <c r="J302" s="121"/>
    </row>
    <row r="303" ht="14.25" customHeight="1">
      <c r="J303" s="121"/>
    </row>
    <row r="304" ht="14.25" customHeight="1">
      <c r="J304" s="121"/>
    </row>
    <row r="305" ht="14.25" customHeight="1">
      <c r="J305" s="121"/>
    </row>
    <row r="306" ht="14.25" customHeight="1">
      <c r="J306" s="121"/>
    </row>
    <row r="307" ht="14.25" customHeight="1">
      <c r="J307" s="121"/>
    </row>
    <row r="308" ht="14.25" customHeight="1">
      <c r="J308" s="121"/>
    </row>
    <row r="309" ht="14.25" customHeight="1">
      <c r="J309" s="121"/>
    </row>
    <row r="310" ht="14.25" customHeight="1">
      <c r="J310" s="121"/>
    </row>
    <row r="311" ht="14.25" customHeight="1">
      <c r="J311" s="121"/>
    </row>
    <row r="312" ht="14.25" customHeight="1">
      <c r="J312" s="121"/>
    </row>
    <row r="313" ht="14.25" customHeight="1">
      <c r="J313" s="121"/>
    </row>
    <row r="314" ht="14.25" customHeight="1">
      <c r="J314" s="121"/>
    </row>
    <row r="315" ht="14.25" customHeight="1">
      <c r="J315" s="121"/>
    </row>
    <row r="316" ht="14.25" customHeight="1">
      <c r="J316" s="121"/>
    </row>
    <row r="317" ht="14.25" customHeight="1">
      <c r="J317" s="121"/>
    </row>
    <row r="318" ht="14.25" customHeight="1">
      <c r="J318" s="121"/>
    </row>
    <row r="319" ht="14.25" customHeight="1">
      <c r="J319" s="121"/>
    </row>
    <row r="320" ht="14.25" customHeight="1">
      <c r="J320" s="121"/>
    </row>
    <row r="321" ht="14.25" customHeight="1">
      <c r="J321" s="121"/>
    </row>
    <row r="322" ht="14.25" customHeight="1">
      <c r="J322" s="121"/>
    </row>
    <row r="323" ht="14.25" customHeight="1">
      <c r="J323" s="121"/>
    </row>
    <row r="324" ht="14.25" customHeight="1">
      <c r="J324" s="121"/>
    </row>
    <row r="325" ht="14.25" customHeight="1">
      <c r="J325" s="121"/>
    </row>
    <row r="326" ht="14.25" customHeight="1">
      <c r="J326" s="121"/>
    </row>
    <row r="327" ht="14.25" customHeight="1">
      <c r="J327" s="121"/>
    </row>
    <row r="328" ht="14.25" customHeight="1">
      <c r="J328" s="121"/>
    </row>
    <row r="329" ht="14.25" customHeight="1">
      <c r="J329" s="121"/>
    </row>
    <row r="330" ht="14.25" customHeight="1">
      <c r="J330" s="121"/>
    </row>
    <row r="331" ht="14.25" customHeight="1">
      <c r="J331" s="121"/>
    </row>
    <row r="332" ht="14.25" customHeight="1">
      <c r="J332" s="121"/>
    </row>
    <row r="333" ht="14.25" customHeight="1">
      <c r="J333" s="121"/>
    </row>
    <row r="334" ht="14.25" customHeight="1">
      <c r="J334" s="121"/>
    </row>
    <row r="335" ht="14.25" customHeight="1">
      <c r="J335" s="121"/>
    </row>
    <row r="336" ht="14.25" customHeight="1">
      <c r="J336" s="121"/>
    </row>
    <row r="337" ht="14.25" customHeight="1">
      <c r="J337" s="121"/>
    </row>
    <row r="338" ht="14.25" customHeight="1">
      <c r="J338" s="121"/>
    </row>
    <row r="339" ht="14.25" customHeight="1">
      <c r="J339" s="121"/>
    </row>
    <row r="340" ht="14.25" customHeight="1">
      <c r="J340" s="121"/>
    </row>
    <row r="341" ht="14.25" customHeight="1">
      <c r="J341" s="121"/>
    </row>
    <row r="342" ht="14.25" customHeight="1">
      <c r="J342" s="121"/>
    </row>
    <row r="343" ht="14.25" customHeight="1">
      <c r="J343" s="121"/>
    </row>
    <row r="344" ht="14.25" customHeight="1">
      <c r="J344" s="121"/>
    </row>
    <row r="345" ht="14.25" customHeight="1">
      <c r="J345" s="121"/>
    </row>
    <row r="346" ht="14.25" customHeight="1">
      <c r="J346" s="121"/>
    </row>
    <row r="347" ht="14.25" customHeight="1">
      <c r="J347" s="121"/>
    </row>
    <row r="348" ht="14.25" customHeight="1">
      <c r="J348" s="121"/>
    </row>
    <row r="349" ht="14.25" customHeight="1">
      <c r="J349" s="121"/>
    </row>
    <row r="350" ht="14.25" customHeight="1">
      <c r="J350" s="121"/>
    </row>
    <row r="351" ht="14.25" customHeight="1">
      <c r="J351" s="121"/>
    </row>
    <row r="352" ht="14.25" customHeight="1">
      <c r="J352" s="121"/>
    </row>
    <row r="353" ht="14.25" customHeight="1">
      <c r="J353" s="121"/>
    </row>
    <row r="354" ht="14.25" customHeight="1">
      <c r="J354" s="121"/>
    </row>
    <row r="355" ht="14.25" customHeight="1">
      <c r="J355" s="121"/>
    </row>
    <row r="356" ht="14.25" customHeight="1">
      <c r="J356" s="121"/>
    </row>
    <row r="357" ht="14.25" customHeight="1">
      <c r="J357" s="121"/>
    </row>
    <row r="358" ht="14.25" customHeight="1">
      <c r="J358" s="121"/>
    </row>
    <row r="359" ht="14.25" customHeight="1">
      <c r="J359" s="121"/>
    </row>
    <row r="360" ht="14.25" customHeight="1">
      <c r="J360" s="121"/>
    </row>
    <row r="361" ht="14.25" customHeight="1">
      <c r="J361" s="121"/>
    </row>
    <row r="362" ht="14.25" customHeight="1">
      <c r="J362" s="121"/>
    </row>
    <row r="363" ht="14.25" customHeight="1">
      <c r="J363" s="121"/>
    </row>
    <row r="364" ht="14.25" customHeight="1">
      <c r="J364" s="121"/>
    </row>
    <row r="365" ht="14.25" customHeight="1">
      <c r="J365" s="121"/>
    </row>
    <row r="366" ht="14.25" customHeight="1">
      <c r="J366" s="121"/>
    </row>
    <row r="367" ht="14.25" customHeight="1">
      <c r="J367" s="121"/>
    </row>
    <row r="368" ht="14.25" customHeight="1">
      <c r="J368" s="121"/>
    </row>
    <row r="369" ht="14.25" customHeight="1">
      <c r="J369" s="121"/>
    </row>
    <row r="370" ht="14.25" customHeight="1">
      <c r="J370" s="121"/>
    </row>
    <row r="371" ht="14.25" customHeight="1">
      <c r="J371" s="121"/>
    </row>
    <row r="372" ht="14.25" customHeight="1">
      <c r="J372" s="121"/>
    </row>
    <row r="373" ht="14.25" customHeight="1">
      <c r="J373" s="121"/>
    </row>
    <row r="374" ht="14.25" customHeight="1">
      <c r="J374" s="121"/>
    </row>
    <row r="375" ht="14.25" customHeight="1">
      <c r="J375" s="121"/>
    </row>
    <row r="376" ht="14.25" customHeight="1">
      <c r="J376" s="121"/>
    </row>
    <row r="377" ht="14.25" customHeight="1">
      <c r="J377" s="121"/>
    </row>
    <row r="378" ht="14.25" customHeight="1">
      <c r="J378" s="121"/>
    </row>
    <row r="379" ht="14.25" customHeight="1">
      <c r="J379" s="121"/>
    </row>
    <row r="380" ht="14.25" customHeight="1">
      <c r="J380" s="121"/>
    </row>
    <row r="381" ht="14.25" customHeight="1">
      <c r="J381" s="121"/>
    </row>
    <row r="382" ht="14.25" customHeight="1">
      <c r="J382" s="121"/>
    </row>
    <row r="383" ht="14.25" customHeight="1">
      <c r="J383" s="121"/>
    </row>
    <row r="384" ht="14.25" customHeight="1">
      <c r="J384" s="121"/>
    </row>
    <row r="385" ht="14.25" customHeight="1">
      <c r="J385" s="121"/>
    </row>
    <row r="386" ht="14.25" customHeight="1">
      <c r="J386" s="121"/>
    </row>
    <row r="387" ht="14.25" customHeight="1">
      <c r="J387" s="121"/>
    </row>
    <row r="388" ht="14.25" customHeight="1">
      <c r="J388" s="121"/>
    </row>
    <row r="389" ht="14.25" customHeight="1">
      <c r="J389" s="121"/>
    </row>
    <row r="390" ht="14.25" customHeight="1">
      <c r="J390" s="121"/>
    </row>
    <row r="391" ht="14.25" customHeight="1">
      <c r="J391" s="121"/>
    </row>
    <row r="392" ht="14.25" customHeight="1">
      <c r="J392" s="121"/>
    </row>
    <row r="393" ht="14.25" customHeight="1">
      <c r="J393" s="121"/>
    </row>
    <row r="394" ht="14.25" customHeight="1">
      <c r="J394" s="121"/>
    </row>
    <row r="395" ht="14.25" customHeight="1">
      <c r="J395" s="121"/>
    </row>
    <row r="396" ht="14.25" customHeight="1">
      <c r="J396" s="121"/>
    </row>
    <row r="397" ht="14.25" customHeight="1">
      <c r="J397" s="121"/>
    </row>
    <row r="398" ht="14.25" customHeight="1">
      <c r="J398" s="121"/>
    </row>
    <row r="399" ht="14.25" customHeight="1">
      <c r="J399" s="121"/>
    </row>
    <row r="400" ht="14.25" customHeight="1">
      <c r="J400" s="121"/>
    </row>
    <row r="401" ht="14.25" customHeight="1">
      <c r="J401" s="121"/>
    </row>
    <row r="402" ht="14.25" customHeight="1">
      <c r="J402" s="121"/>
    </row>
    <row r="403" ht="14.25" customHeight="1">
      <c r="J403" s="121"/>
    </row>
    <row r="404" ht="14.25" customHeight="1">
      <c r="J404" s="121"/>
    </row>
    <row r="405" ht="14.25" customHeight="1">
      <c r="J405" s="121"/>
    </row>
    <row r="406" ht="14.25" customHeight="1">
      <c r="J406" s="121"/>
    </row>
    <row r="407" ht="14.25" customHeight="1">
      <c r="J407" s="121"/>
    </row>
    <row r="408" ht="14.25" customHeight="1">
      <c r="J408" s="121"/>
    </row>
    <row r="409" ht="14.25" customHeight="1">
      <c r="J409" s="121"/>
    </row>
    <row r="410" ht="14.25" customHeight="1">
      <c r="J410" s="121"/>
    </row>
    <row r="411" ht="14.25" customHeight="1">
      <c r="J411" s="121"/>
    </row>
    <row r="412" ht="14.25" customHeight="1">
      <c r="J412" s="121"/>
    </row>
    <row r="413" ht="14.25" customHeight="1">
      <c r="J413" s="121"/>
    </row>
    <row r="414" ht="14.25" customHeight="1">
      <c r="J414" s="121"/>
    </row>
    <row r="415" ht="14.25" customHeight="1">
      <c r="J415" s="121"/>
    </row>
    <row r="416" ht="14.25" customHeight="1">
      <c r="J416" s="121"/>
    </row>
    <row r="417" ht="14.25" customHeight="1">
      <c r="J417" s="121"/>
    </row>
    <row r="418" ht="14.25" customHeight="1">
      <c r="J418" s="121"/>
    </row>
    <row r="419" ht="14.25" customHeight="1">
      <c r="J419" s="121"/>
    </row>
    <row r="420" ht="14.25" customHeight="1">
      <c r="J420" s="121"/>
    </row>
    <row r="421" ht="14.25" customHeight="1">
      <c r="J421" s="121"/>
    </row>
    <row r="422" ht="14.25" customHeight="1">
      <c r="J422" s="121"/>
    </row>
    <row r="423" ht="14.25" customHeight="1">
      <c r="J423" s="121"/>
    </row>
    <row r="424" ht="14.25" customHeight="1">
      <c r="J424" s="121"/>
    </row>
    <row r="425" ht="14.25" customHeight="1">
      <c r="J425" s="121"/>
    </row>
    <row r="426" ht="14.25" customHeight="1">
      <c r="J426" s="121"/>
    </row>
    <row r="427" ht="14.25" customHeight="1">
      <c r="J427" s="121"/>
    </row>
    <row r="428" ht="14.25" customHeight="1">
      <c r="J428" s="121"/>
    </row>
    <row r="429" ht="14.25" customHeight="1">
      <c r="J429" s="121"/>
    </row>
    <row r="430" ht="14.25" customHeight="1">
      <c r="J430" s="121"/>
    </row>
    <row r="431" ht="14.25" customHeight="1">
      <c r="J431" s="121"/>
    </row>
    <row r="432" ht="14.25" customHeight="1">
      <c r="J432" s="121"/>
    </row>
    <row r="433" ht="14.25" customHeight="1">
      <c r="J433" s="121"/>
    </row>
    <row r="434" ht="14.25" customHeight="1">
      <c r="J434" s="121"/>
    </row>
    <row r="435" ht="14.25" customHeight="1">
      <c r="J435" s="121"/>
    </row>
    <row r="436" ht="14.25" customHeight="1">
      <c r="J436" s="121"/>
    </row>
    <row r="437" ht="14.25" customHeight="1">
      <c r="J437" s="121"/>
    </row>
    <row r="438" ht="14.25" customHeight="1">
      <c r="J438" s="121"/>
    </row>
    <row r="439" ht="14.25" customHeight="1">
      <c r="J439" s="121"/>
    </row>
    <row r="440" ht="14.25" customHeight="1">
      <c r="J440" s="121"/>
    </row>
    <row r="441" ht="14.25" customHeight="1">
      <c r="J441" s="121"/>
    </row>
    <row r="442" ht="14.25" customHeight="1">
      <c r="J442" s="121"/>
    </row>
    <row r="443" ht="14.25" customHeight="1">
      <c r="J443" s="121"/>
    </row>
    <row r="444" ht="14.25" customHeight="1">
      <c r="J444" s="121"/>
    </row>
    <row r="445" ht="14.25" customHeight="1">
      <c r="J445" s="121"/>
    </row>
    <row r="446" ht="14.25" customHeight="1">
      <c r="J446" s="121"/>
    </row>
    <row r="447" ht="14.25" customHeight="1">
      <c r="J447" s="121"/>
    </row>
    <row r="448" ht="14.25" customHeight="1">
      <c r="J448" s="121"/>
    </row>
    <row r="449" ht="14.25" customHeight="1">
      <c r="J449" s="121"/>
    </row>
    <row r="450" ht="14.25" customHeight="1">
      <c r="J450" s="121"/>
    </row>
    <row r="451" ht="14.25" customHeight="1">
      <c r="J451" s="121"/>
    </row>
    <row r="452" ht="14.25" customHeight="1">
      <c r="J452" s="121"/>
    </row>
    <row r="453" ht="14.25" customHeight="1">
      <c r="J453" s="121"/>
    </row>
    <row r="454" ht="14.25" customHeight="1">
      <c r="J454" s="121"/>
    </row>
    <row r="455" ht="14.25" customHeight="1">
      <c r="J455" s="121"/>
    </row>
    <row r="456" ht="14.25" customHeight="1">
      <c r="J456" s="121"/>
    </row>
    <row r="457" ht="14.25" customHeight="1">
      <c r="J457" s="121"/>
    </row>
    <row r="458" ht="14.25" customHeight="1">
      <c r="J458" s="121"/>
    </row>
    <row r="459" ht="14.25" customHeight="1">
      <c r="J459" s="121"/>
    </row>
    <row r="460" ht="14.25" customHeight="1">
      <c r="J460" s="121"/>
    </row>
    <row r="461" ht="14.25" customHeight="1">
      <c r="J461" s="121"/>
    </row>
    <row r="462" ht="14.25" customHeight="1">
      <c r="J462" s="121"/>
    </row>
    <row r="463" ht="14.25" customHeight="1">
      <c r="J463" s="121"/>
    </row>
    <row r="464" ht="14.25" customHeight="1">
      <c r="J464" s="121"/>
    </row>
    <row r="465" ht="14.25" customHeight="1">
      <c r="J465" s="121"/>
    </row>
    <row r="466" ht="14.25" customHeight="1">
      <c r="J466" s="121"/>
    </row>
    <row r="467" ht="14.25" customHeight="1">
      <c r="J467" s="121"/>
    </row>
    <row r="468" ht="14.25" customHeight="1">
      <c r="J468" s="121"/>
    </row>
    <row r="469" ht="14.25" customHeight="1">
      <c r="J469" s="121"/>
    </row>
    <row r="470" ht="14.25" customHeight="1">
      <c r="J470" s="121"/>
    </row>
    <row r="471" ht="14.25" customHeight="1">
      <c r="J471" s="121"/>
    </row>
    <row r="472" ht="14.25" customHeight="1">
      <c r="J472" s="121"/>
    </row>
    <row r="473" ht="14.25" customHeight="1">
      <c r="J473" s="121"/>
    </row>
    <row r="474" ht="14.25" customHeight="1">
      <c r="J474" s="121"/>
    </row>
    <row r="475" ht="14.25" customHeight="1">
      <c r="J475" s="121"/>
    </row>
    <row r="476" ht="14.25" customHeight="1">
      <c r="J476" s="121"/>
    </row>
    <row r="477" ht="14.25" customHeight="1">
      <c r="J477" s="121"/>
    </row>
    <row r="478" ht="14.25" customHeight="1">
      <c r="J478" s="121"/>
    </row>
    <row r="479" ht="14.25" customHeight="1">
      <c r="J479" s="121"/>
    </row>
    <row r="480" ht="14.25" customHeight="1">
      <c r="J480" s="121"/>
    </row>
    <row r="481" ht="14.25" customHeight="1">
      <c r="J481" s="121"/>
    </row>
    <row r="482" ht="14.25" customHeight="1">
      <c r="J482" s="121"/>
    </row>
    <row r="483" ht="14.25" customHeight="1">
      <c r="J483" s="121"/>
    </row>
    <row r="484" ht="14.25" customHeight="1">
      <c r="J484" s="121"/>
    </row>
    <row r="485" ht="14.25" customHeight="1">
      <c r="J485" s="121"/>
    </row>
    <row r="486" ht="14.25" customHeight="1">
      <c r="J486" s="121"/>
    </row>
    <row r="487" ht="14.25" customHeight="1">
      <c r="J487" s="121"/>
    </row>
    <row r="488" ht="14.25" customHeight="1">
      <c r="J488" s="121"/>
    </row>
    <row r="489" ht="14.25" customHeight="1">
      <c r="J489" s="121"/>
    </row>
    <row r="490" ht="14.25" customHeight="1">
      <c r="J490" s="121"/>
    </row>
    <row r="491" ht="14.25" customHeight="1">
      <c r="J491" s="121"/>
    </row>
    <row r="492" ht="14.25" customHeight="1">
      <c r="J492" s="121"/>
    </row>
    <row r="493" ht="14.25" customHeight="1">
      <c r="J493" s="121"/>
    </row>
    <row r="494" ht="14.25" customHeight="1">
      <c r="J494" s="121"/>
    </row>
    <row r="495" ht="14.25" customHeight="1">
      <c r="J495" s="121"/>
    </row>
    <row r="496" ht="14.25" customHeight="1">
      <c r="J496" s="121"/>
    </row>
    <row r="497" ht="14.25" customHeight="1">
      <c r="J497" s="121"/>
    </row>
    <row r="498" ht="14.25" customHeight="1">
      <c r="J498" s="121"/>
    </row>
    <row r="499" ht="14.25" customHeight="1">
      <c r="J499" s="121"/>
    </row>
    <row r="500" ht="14.25" customHeight="1">
      <c r="J500" s="121"/>
    </row>
    <row r="501" ht="14.25" customHeight="1">
      <c r="J501" s="121"/>
    </row>
    <row r="502" ht="14.25" customHeight="1">
      <c r="J502" s="121"/>
    </row>
    <row r="503" ht="14.25" customHeight="1">
      <c r="J503" s="121"/>
    </row>
    <row r="504" ht="14.25" customHeight="1">
      <c r="J504" s="121"/>
    </row>
    <row r="505" ht="14.25" customHeight="1">
      <c r="J505" s="121"/>
    </row>
    <row r="506" ht="14.25" customHeight="1">
      <c r="J506" s="121"/>
    </row>
    <row r="507" ht="14.25" customHeight="1">
      <c r="J507" s="121"/>
    </row>
    <row r="508" ht="14.25" customHeight="1">
      <c r="J508" s="121"/>
    </row>
    <row r="509" ht="14.25" customHeight="1">
      <c r="J509" s="121"/>
    </row>
    <row r="510" ht="14.25" customHeight="1">
      <c r="J510" s="121"/>
    </row>
    <row r="511" ht="14.25" customHeight="1">
      <c r="J511" s="121"/>
    </row>
    <row r="512" ht="14.25" customHeight="1">
      <c r="J512" s="121"/>
    </row>
    <row r="513" ht="14.25" customHeight="1">
      <c r="J513" s="121"/>
    </row>
    <row r="514" ht="14.25" customHeight="1">
      <c r="J514" s="121"/>
    </row>
    <row r="515" ht="14.25" customHeight="1">
      <c r="J515" s="121"/>
    </row>
    <row r="516" ht="14.25" customHeight="1">
      <c r="J516" s="121"/>
    </row>
    <row r="517" ht="14.25" customHeight="1">
      <c r="J517" s="121"/>
    </row>
    <row r="518" ht="14.25" customHeight="1">
      <c r="J518" s="121"/>
    </row>
    <row r="519" ht="14.25" customHeight="1">
      <c r="J519" s="121"/>
    </row>
    <row r="520" ht="14.25" customHeight="1">
      <c r="J520" s="121"/>
    </row>
    <row r="521" ht="14.25" customHeight="1">
      <c r="J521" s="121"/>
    </row>
    <row r="522" ht="14.25" customHeight="1">
      <c r="J522" s="121"/>
    </row>
    <row r="523" ht="14.25" customHeight="1">
      <c r="J523" s="121"/>
    </row>
    <row r="524" ht="14.25" customHeight="1">
      <c r="J524" s="121"/>
    </row>
    <row r="525" ht="14.25" customHeight="1">
      <c r="J525" s="121"/>
    </row>
    <row r="526" ht="14.25" customHeight="1">
      <c r="J526" s="121"/>
    </row>
    <row r="527" ht="14.25" customHeight="1">
      <c r="J527" s="121"/>
    </row>
    <row r="528" ht="14.25" customHeight="1">
      <c r="J528" s="121"/>
    </row>
    <row r="529" ht="14.25" customHeight="1">
      <c r="J529" s="121"/>
    </row>
    <row r="530" ht="14.25" customHeight="1">
      <c r="J530" s="121"/>
    </row>
    <row r="531" ht="14.25" customHeight="1">
      <c r="J531" s="121"/>
    </row>
    <row r="532" ht="14.25" customHeight="1">
      <c r="J532" s="121"/>
    </row>
    <row r="533" ht="14.25" customHeight="1">
      <c r="J533" s="121"/>
    </row>
    <row r="534" ht="14.25" customHeight="1">
      <c r="J534" s="121"/>
    </row>
    <row r="535" ht="14.25" customHeight="1">
      <c r="J535" s="121"/>
    </row>
    <row r="536" ht="14.25" customHeight="1">
      <c r="J536" s="121"/>
    </row>
    <row r="537" ht="14.25" customHeight="1">
      <c r="J537" s="121"/>
    </row>
    <row r="538" ht="14.25" customHeight="1">
      <c r="J538" s="121"/>
    </row>
    <row r="539" ht="14.25" customHeight="1">
      <c r="J539" s="121"/>
    </row>
    <row r="540" ht="14.25" customHeight="1">
      <c r="J540" s="121"/>
    </row>
    <row r="541" ht="14.25" customHeight="1">
      <c r="J541" s="121"/>
    </row>
    <row r="542" ht="14.25" customHeight="1">
      <c r="J542" s="121"/>
    </row>
    <row r="543" ht="14.25" customHeight="1">
      <c r="J543" s="121"/>
    </row>
    <row r="544" ht="14.25" customHeight="1">
      <c r="J544" s="121"/>
    </row>
    <row r="545" ht="14.25" customHeight="1">
      <c r="J545" s="121"/>
    </row>
    <row r="546" ht="14.25" customHeight="1">
      <c r="J546" s="121"/>
    </row>
    <row r="547" ht="14.25" customHeight="1">
      <c r="J547" s="121"/>
    </row>
    <row r="548" ht="14.25" customHeight="1">
      <c r="J548" s="121"/>
    </row>
    <row r="549" ht="14.25" customHeight="1">
      <c r="J549" s="121"/>
    </row>
    <row r="550" ht="14.25" customHeight="1">
      <c r="J550" s="121"/>
    </row>
    <row r="551" ht="14.25" customHeight="1">
      <c r="J551" s="121"/>
    </row>
    <row r="552" ht="14.25" customHeight="1">
      <c r="J552" s="121"/>
    </row>
    <row r="553" ht="14.25" customHeight="1">
      <c r="J553" s="121"/>
    </row>
    <row r="554" ht="14.25" customHeight="1">
      <c r="J554" s="121"/>
    </row>
    <row r="555" ht="14.25" customHeight="1">
      <c r="J555" s="121"/>
    </row>
    <row r="556" ht="14.25" customHeight="1">
      <c r="J556" s="121"/>
    </row>
    <row r="557" ht="14.25" customHeight="1">
      <c r="J557" s="121"/>
    </row>
    <row r="558" ht="14.25" customHeight="1">
      <c r="J558" s="121"/>
    </row>
    <row r="559" ht="14.25" customHeight="1">
      <c r="J559" s="121"/>
    </row>
    <row r="560" ht="14.25" customHeight="1">
      <c r="J560" s="121"/>
    </row>
    <row r="561" ht="14.25" customHeight="1">
      <c r="J561" s="121"/>
    </row>
    <row r="562" ht="14.25" customHeight="1">
      <c r="J562" s="121"/>
    </row>
    <row r="563" ht="14.25" customHeight="1">
      <c r="J563" s="121"/>
    </row>
    <row r="564" ht="14.25" customHeight="1">
      <c r="J564" s="121"/>
    </row>
    <row r="565" ht="14.25" customHeight="1">
      <c r="J565" s="121"/>
    </row>
    <row r="566" ht="14.25" customHeight="1">
      <c r="J566" s="121"/>
    </row>
    <row r="567" ht="14.25" customHeight="1">
      <c r="J567" s="121"/>
    </row>
    <row r="568" ht="14.25" customHeight="1">
      <c r="J568" s="121"/>
    </row>
    <row r="569" ht="14.25" customHeight="1">
      <c r="J569" s="121"/>
    </row>
    <row r="570" ht="14.25" customHeight="1">
      <c r="J570" s="121"/>
    </row>
    <row r="571" ht="14.25" customHeight="1">
      <c r="J571" s="121"/>
    </row>
    <row r="572" ht="14.25" customHeight="1">
      <c r="J572" s="121"/>
    </row>
    <row r="573" ht="14.25" customHeight="1">
      <c r="J573" s="121"/>
    </row>
    <row r="574" ht="14.25" customHeight="1">
      <c r="J574" s="121"/>
    </row>
    <row r="575" ht="14.25" customHeight="1">
      <c r="J575" s="121"/>
    </row>
    <row r="576" ht="14.25" customHeight="1">
      <c r="J576" s="121"/>
    </row>
    <row r="577" ht="14.25" customHeight="1">
      <c r="J577" s="121"/>
    </row>
    <row r="578" ht="14.25" customHeight="1">
      <c r="J578" s="121"/>
    </row>
    <row r="579" ht="14.25" customHeight="1">
      <c r="J579" s="121"/>
    </row>
    <row r="580" ht="14.25" customHeight="1">
      <c r="J580" s="121"/>
    </row>
    <row r="581" ht="14.25" customHeight="1">
      <c r="J581" s="121"/>
    </row>
    <row r="582" ht="14.25" customHeight="1">
      <c r="J582" s="121"/>
    </row>
    <row r="583" ht="14.25" customHeight="1">
      <c r="J583" s="121"/>
    </row>
    <row r="584" ht="14.25" customHeight="1">
      <c r="J584" s="121"/>
    </row>
    <row r="585" ht="14.25" customHeight="1">
      <c r="J585" s="121"/>
    </row>
    <row r="586" ht="14.25" customHeight="1">
      <c r="J586" s="121"/>
    </row>
    <row r="587" ht="14.25" customHeight="1">
      <c r="J587" s="121"/>
    </row>
    <row r="588" ht="14.25" customHeight="1">
      <c r="J588" s="121"/>
    </row>
    <row r="589" ht="14.25" customHeight="1">
      <c r="J589" s="121"/>
    </row>
    <row r="590" ht="14.25" customHeight="1">
      <c r="J590" s="121"/>
    </row>
    <row r="591" ht="14.25" customHeight="1">
      <c r="J591" s="121"/>
    </row>
    <row r="592" ht="14.25" customHeight="1">
      <c r="J592" s="121"/>
    </row>
    <row r="593" ht="14.25" customHeight="1">
      <c r="J593" s="121"/>
    </row>
    <row r="594" ht="14.25" customHeight="1">
      <c r="J594" s="121"/>
    </row>
    <row r="595" ht="14.25" customHeight="1">
      <c r="J595" s="121"/>
    </row>
    <row r="596" ht="14.25" customHeight="1">
      <c r="J596" s="121"/>
    </row>
    <row r="597" ht="14.25" customHeight="1">
      <c r="J597" s="121"/>
    </row>
    <row r="598" ht="14.25" customHeight="1">
      <c r="J598" s="121"/>
    </row>
    <row r="599" ht="14.25" customHeight="1">
      <c r="J599" s="121"/>
    </row>
    <row r="600" ht="14.25" customHeight="1">
      <c r="J600" s="121"/>
    </row>
    <row r="601" ht="14.25" customHeight="1">
      <c r="J601" s="121"/>
    </row>
    <row r="602" ht="14.25" customHeight="1">
      <c r="J602" s="121"/>
    </row>
    <row r="603" ht="14.25" customHeight="1">
      <c r="J603" s="121"/>
    </row>
    <row r="604" ht="14.25" customHeight="1">
      <c r="J604" s="121"/>
    </row>
    <row r="605" ht="14.25" customHeight="1">
      <c r="J605" s="121"/>
    </row>
    <row r="606" ht="14.25" customHeight="1">
      <c r="J606" s="121"/>
    </row>
    <row r="607" ht="14.25" customHeight="1">
      <c r="J607" s="121"/>
    </row>
    <row r="608" ht="14.25" customHeight="1">
      <c r="J608" s="121"/>
    </row>
    <row r="609" ht="14.25" customHeight="1">
      <c r="J609" s="121"/>
    </row>
    <row r="610" ht="14.25" customHeight="1">
      <c r="J610" s="121"/>
    </row>
    <row r="611" ht="14.25" customHeight="1">
      <c r="J611" s="121"/>
    </row>
    <row r="612" ht="14.25" customHeight="1">
      <c r="J612" s="121"/>
    </row>
    <row r="613" ht="14.25" customHeight="1">
      <c r="J613" s="121"/>
    </row>
    <row r="614" ht="14.25" customHeight="1">
      <c r="J614" s="121"/>
    </row>
    <row r="615" ht="14.25" customHeight="1">
      <c r="J615" s="121"/>
    </row>
    <row r="616" ht="14.25" customHeight="1">
      <c r="J616" s="121"/>
    </row>
    <row r="617" ht="14.25" customHeight="1">
      <c r="J617" s="121"/>
    </row>
    <row r="618" ht="14.25" customHeight="1">
      <c r="J618" s="121"/>
    </row>
    <row r="619" ht="14.25" customHeight="1">
      <c r="J619" s="121"/>
    </row>
    <row r="620" ht="14.25" customHeight="1">
      <c r="J620" s="121"/>
    </row>
    <row r="621" ht="14.25" customHeight="1">
      <c r="J621" s="121"/>
    </row>
    <row r="622" ht="14.25" customHeight="1">
      <c r="J622" s="121"/>
    </row>
    <row r="623" ht="14.25" customHeight="1">
      <c r="J623" s="121"/>
    </row>
    <row r="624" ht="14.25" customHeight="1">
      <c r="J624" s="121"/>
    </row>
    <row r="625" ht="14.25" customHeight="1">
      <c r="J625" s="121"/>
    </row>
    <row r="626" ht="14.25" customHeight="1">
      <c r="J626" s="121"/>
    </row>
    <row r="627" ht="14.25" customHeight="1">
      <c r="J627" s="121"/>
    </row>
    <row r="628" ht="14.25" customHeight="1">
      <c r="J628" s="121"/>
    </row>
    <row r="629" ht="14.25" customHeight="1">
      <c r="J629" s="121"/>
    </row>
    <row r="630" ht="14.25" customHeight="1">
      <c r="J630" s="121"/>
    </row>
    <row r="631" ht="14.25" customHeight="1">
      <c r="J631" s="121"/>
    </row>
    <row r="632" ht="14.25" customHeight="1">
      <c r="J632" s="121"/>
    </row>
    <row r="633" ht="14.25" customHeight="1">
      <c r="J633" s="121"/>
    </row>
    <row r="634" ht="14.25" customHeight="1">
      <c r="J634" s="121"/>
    </row>
    <row r="635" ht="14.25" customHeight="1">
      <c r="J635" s="121"/>
    </row>
    <row r="636" ht="14.25" customHeight="1">
      <c r="J636" s="121"/>
    </row>
    <row r="637" ht="14.25" customHeight="1">
      <c r="J637" s="121"/>
    </row>
    <row r="638" ht="14.25" customHeight="1">
      <c r="J638" s="121"/>
    </row>
    <row r="639" ht="14.25" customHeight="1">
      <c r="J639" s="121"/>
    </row>
    <row r="640" ht="14.25" customHeight="1">
      <c r="J640" s="121"/>
    </row>
    <row r="641" ht="14.25" customHeight="1">
      <c r="J641" s="121"/>
    </row>
    <row r="642" ht="14.25" customHeight="1">
      <c r="J642" s="121"/>
    </row>
    <row r="643" ht="14.25" customHeight="1">
      <c r="J643" s="121"/>
    </row>
    <row r="644" ht="14.25" customHeight="1">
      <c r="J644" s="121"/>
    </row>
    <row r="645" ht="14.25" customHeight="1">
      <c r="J645" s="121"/>
    </row>
    <row r="646" ht="14.25" customHeight="1">
      <c r="J646" s="121"/>
    </row>
    <row r="647" ht="14.25" customHeight="1">
      <c r="J647" s="121"/>
    </row>
    <row r="648" ht="14.25" customHeight="1">
      <c r="J648" s="121"/>
    </row>
    <row r="649" ht="14.25" customHeight="1">
      <c r="J649" s="121"/>
    </row>
    <row r="650" ht="14.25" customHeight="1">
      <c r="J650" s="121"/>
    </row>
    <row r="651" ht="14.25" customHeight="1">
      <c r="J651" s="121"/>
    </row>
    <row r="652" ht="14.25" customHeight="1">
      <c r="J652" s="121"/>
    </row>
    <row r="653" ht="14.25" customHeight="1">
      <c r="J653" s="121"/>
    </row>
    <row r="654" ht="14.25" customHeight="1">
      <c r="J654" s="121"/>
    </row>
    <row r="655" ht="14.25" customHeight="1">
      <c r="J655" s="121"/>
    </row>
    <row r="656" ht="14.25" customHeight="1">
      <c r="J656" s="121"/>
    </row>
    <row r="657" ht="14.25" customHeight="1">
      <c r="J657" s="121"/>
    </row>
    <row r="658" ht="14.25" customHeight="1">
      <c r="J658" s="121"/>
    </row>
    <row r="659" ht="14.25" customHeight="1">
      <c r="J659" s="121"/>
    </row>
    <row r="660" ht="14.25" customHeight="1">
      <c r="J660" s="121"/>
    </row>
    <row r="661" ht="14.25" customHeight="1">
      <c r="J661" s="121"/>
    </row>
    <row r="662" ht="14.25" customHeight="1">
      <c r="J662" s="121"/>
    </row>
    <row r="663" ht="14.25" customHeight="1">
      <c r="J663" s="121"/>
    </row>
    <row r="664" ht="14.25" customHeight="1">
      <c r="J664" s="121"/>
    </row>
    <row r="665" ht="14.25" customHeight="1">
      <c r="J665" s="121"/>
    </row>
    <row r="666" ht="14.25" customHeight="1">
      <c r="J666" s="121"/>
    </row>
    <row r="667" ht="14.25" customHeight="1">
      <c r="J667" s="121"/>
    </row>
    <row r="668" ht="14.25" customHeight="1">
      <c r="J668" s="121"/>
    </row>
    <row r="669" ht="14.25" customHeight="1">
      <c r="J669" s="121"/>
    </row>
    <row r="670" ht="14.25" customHeight="1">
      <c r="J670" s="121"/>
    </row>
    <row r="671" ht="14.25" customHeight="1">
      <c r="J671" s="121"/>
    </row>
    <row r="672" ht="14.25" customHeight="1">
      <c r="J672" s="121"/>
    </row>
    <row r="673" ht="14.25" customHeight="1">
      <c r="J673" s="121"/>
    </row>
    <row r="674" ht="14.25" customHeight="1">
      <c r="J674" s="121"/>
    </row>
    <row r="675" ht="14.25" customHeight="1">
      <c r="J675" s="121"/>
    </row>
    <row r="676" ht="14.25" customHeight="1">
      <c r="J676" s="121"/>
    </row>
    <row r="677" ht="14.25" customHeight="1">
      <c r="J677" s="121"/>
    </row>
    <row r="678" ht="14.25" customHeight="1">
      <c r="J678" s="121"/>
    </row>
    <row r="679" ht="14.25" customHeight="1">
      <c r="J679" s="121"/>
    </row>
    <row r="680" ht="14.25" customHeight="1">
      <c r="J680" s="121"/>
    </row>
    <row r="681" ht="14.25" customHeight="1">
      <c r="J681" s="121"/>
    </row>
    <row r="682" ht="14.25" customHeight="1">
      <c r="J682" s="121"/>
    </row>
    <row r="683" ht="14.25" customHeight="1">
      <c r="J683" s="121"/>
    </row>
    <row r="684" ht="14.25" customHeight="1">
      <c r="J684" s="121"/>
    </row>
    <row r="685" ht="14.25" customHeight="1">
      <c r="J685" s="121"/>
    </row>
    <row r="686" ht="14.25" customHeight="1">
      <c r="J686" s="121"/>
    </row>
    <row r="687" ht="14.25" customHeight="1">
      <c r="J687" s="121"/>
    </row>
    <row r="688" ht="14.25" customHeight="1">
      <c r="J688" s="121"/>
    </row>
    <row r="689" ht="14.25" customHeight="1">
      <c r="J689" s="121"/>
    </row>
    <row r="690" ht="14.25" customHeight="1">
      <c r="J690" s="121"/>
    </row>
    <row r="691" ht="14.25" customHeight="1">
      <c r="J691" s="121"/>
    </row>
    <row r="692" ht="14.25" customHeight="1">
      <c r="J692" s="121"/>
    </row>
    <row r="693" ht="14.25" customHeight="1">
      <c r="J693" s="121"/>
    </row>
    <row r="694" ht="14.25" customHeight="1">
      <c r="J694" s="121"/>
    </row>
    <row r="695" ht="14.25" customHeight="1">
      <c r="J695" s="121"/>
    </row>
    <row r="696" ht="14.25" customHeight="1">
      <c r="J696" s="121"/>
    </row>
    <row r="697" ht="14.25" customHeight="1">
      <c r="J697" s="121"/>
    </row>
    <row r="698" ht="14.25" customHeight="1">
      <c r="J698" s="121"/>
    </row>
    <row r="699" ht="14.25" customHeight="1">
      <c r="J699" s="121"/>
    </row>
    <row r="700" ht="14.25" customHeight="1">
      <c r="J700" s="121"/>
    </row>
    <row r="701" ht="14.25" customHeight="1">
      <c r="J701" s="121"/>
    </row>
    <row r="702" ht="14.25" customHeight="1">
      <c r="J702" s="121"/>
    </row>
    <row r="703" ht="14.25" customHeight="1">
      <c r="J703" s="121"/>
    </row>
    <row r="704" ht="14.25" customHeight="1">
      <c r="J704" s="121"/>
    </row>
    <row r="705" ht="14.25" customHeight="1">
      <c r="J705" s="121"/>
    </row>
    <row r="706" ht="14.25" customHeight="1">
      <c r="J706" s="121"/>
    </row>
    <row r="707" ht="14.25" customHeight="1">
      <c r="J707" s="121"/>
    </row>
    <row r="708" ht="14.25" customHeight="1">
      <c r="J708" s="121"/>
    </row>
    <row r="709" ht="14.25" customHeight="1">
      <c r="J709" s="121"/>
    </row>
    <row r="710" ht="14.25" customHeight="1">
      <c r="J710" s="121"/>
    </row>
    <row r="711" ht="14.25" customHeight="1">
      <c r="J711" s="121"/>
    </row>
    <row r="712" ht="14.25" customHeight="1">
      <c r="J712" s="121"/>
    </row>
    <row r="713" ht="14.25" customHeight="1">
      <c r="J713" s="121"/>
    </row>
    <row r="714" ht="14.25" customHeight="1">
      <c r="J714" s="121"/>
    </row>
    <row r="715" ht="14.25" customHeight="1">
      <c r="J715" s="121"/>
    </row>
    <row r="716" ht="14.25" customHeight="1">
      <c r="J716" s="121"/>
    </row>
    <row r="717" ht="14.25" customHeight="1">
      <c r="J717" s="121"/>
    </row>
    <row r="718" ht="14.25" customHeight="1">
      <c r="J718" s="121"/>
    </row>
    <row r="719" ht="14.25" customHeight="1">
      <c r="J719" s="121"/>
    </row>
    <row r="720" ht="14.25" customHeight="1">
      <c r="J720" s="121"/>
    </row>
    <row r="721" ht="14.25" customHeight="1">
      <c r="J721" s="121"/>
    </row>
    <row r="722" ht="14.25" customHeight="1">
      <c r="J722" s="121"/>
    </row>
    <row r="723" ht="14.25" customHeight="1">
      <c r="J723" s="121"/>
    </row>
    <row r="724" ht="14.25" customHeight="1">
      <c r="J724" s="121"/>
    </row>
    <row r="725" ht="14.25" customHeight="1">
      <c r="J725" s="121"/>
    </row>
    <row r="726" ht="14.25" customHeight="1">
      <c r="J726" s="121"/>
    </row>
    <row r="727" ht="14.25" customHeight="1">
      <c r="J727" s="121"/>
    </row>
    <row r="728" ht="14.25" customHeight="1">
      <c r="J728" s="121"/>
    </row>
    <row r="729" ht="14.25" customHeight="1">
      <c r="J729" s="121"/>
    </row>
    <row r="730" ht="14.25" customHeight="1">
      <c r="J730" s="121"/>
    </row>
    <row r="731" ht="14.25" customHeight="1">
      <c r="J731" s="121"/>
    </row>
    <row r="732" ht="14.25" customHeight="1">
      <c r="J732" s="121"/>
    </row>
    <row r="733" ht="14.25" customHeight="1">
      <c r="J733" s="121"/>
    </row>
    <row r="734" ht="14.25" customHeight="1">
      <c r="J734" s="121"/>
    </row>
    <row r="735" ht="14.25" customHeight="1">
      <c r="J735" s="121"/>
    </row>
    <row r="736" ht="14.25" customHeight="1">
      <c r="J736" s="121"/>
    </row>
    <row r="737" ht="14.25" customHeight="1">
      <c r="J737" s="121"/>
    </row>
    <row r="738" ht="14.25" customHeight="1">
      <c r="J738" s="121"/>
    </row>
    <row r="739" ht="14.25" customHeight="1">
      <c r="J739" s="121"/>
    </row>
    <row r="740" ht="14.25" customHeight="1">
      <c r="J740" s="121"/>
    </row>
    <row r="741" ht="14.25" customHeight="1">
      <c r="J741" s="121"/>
    </row>
    <row r="742" ht="14.25" customHeight="1">
      <c r="J742" s="121"/>
    </row>
    <row r="743" ht="14.25" customHeight="1">
      <c r="J743" s="121"/>
    </row>
    <row r="744" ht="14.25" customHeight="1">
      <c r="J744" s="121"/>
    </row>
    <row r="745" ht="14.25" customHeight="1">
      <c r="J745" s="121"/>
    </row>
    <row r="746" ht="14.25" customHeight="1">
      <c r="J746" s="121"/>
    </row>
    <row r="747" ht="14.25" customHeight="1">
      <c r="J747" s="121"/>
    </row>
    <row r="748" ht="14.25" customHeight="1">
      <c r="J748" s="121"/>
    </row>
    <row r="749" ht="14.25" customHeight="1">
      <c r="J749" s="121"/>
    </row>
    <row r="750" ht="14.25" customHeight="1">
      <c r="J750" s="121"/>
    </row>
    <row r="751" ht="14.25" customHeight="1">
      <c r="J751" s="121"/>
    </row>
    <row r="752" ht="14.25" customHeight="1">
      <c r="J752" s="121"/>
    </row>
    <row r="753" ht="14.25" customHeight="1">
      <c r="J753" s="121"/>
    </row>
    <row r="754" ht="14.25" customHeight="1">
      <c r="J754" s="121"/>
    </row>
    <row r="755" ht="14.25" customHeight="1">
      <c r="J755" s="121"/>
    </row>
    <row r="756" ht="14.25" customHeight="1">
      <c r="J756" s="121"/>
    </row>
    <row r="757" ht="14.25" customHeight="1">
      <c r="J757" s="121"/>
    </row>
    <row r="758" ht="14.25" customHeight="1">
      <c r="J758" s="121"/>
    </row>
    <row r="759" ht="14.25" customHeight="1">
      <c r="J759" s="121"/>
    </row>
    <row r="760" ht="14.25" customHeight="1">
      <c r="J760" s="121"/>
    </row>
    <row r="761" ht="14.25" customHeight="1">
      <c r="J761" s="121"/>
    </row>
    <row r="762" ht="14.25" customHeight="1">
      <c r="J762" s="121"/>
    </row>
    <row r="763" ht="14.25" customHeight="1">
      <c r="J763" s="121"/>
    </row>
    <row r="764" ht="14.25" customHeight="1">
      <c r="J764" s="121"/>
    </row>
    <row r="765" ht="14.25" customHeight="1">
      <c r="J765" s="121"/>
    </row>
    <row r="766" ht="14.25" customHeight="1">
      <c r="J766" s="121"/>
    </row>
    <row r="767" ht="14.25" customHeight="1">
      <c r="J767" s="121"/>
    </row>
    <row r="768" ht="14.25" customHeight="1">
      <c r="J768" s="121"/>
    </row>
    <row r="769" ht="14.25" customHeight="1">
      <c r="J769" s="121"/>
    </row>
    <row r="770" ht="14.25" customHeight="1">
      <c r="J770" s="121"/>
    </row>
    <row r="771" ht="14.25" customHeight="1">
      <c r="J771" s="121"/>
    </row>
    <row r="772" ht="14.25" customHeight="1">
      <c r="J772" s="121"/>
    </row>
    <row r="773" ht="14.25" customHeight="1">
      <c r="J773" s="121"/>
    </row>
    <row r="774" ht="14.25" customHeight="1">
      <c r="J774" s="121"/>
    </row>
    <row r="775" ht="14.25" customHeight="1">
      <c r="J775" s="121"/>
    </row>
    <row r="776" ht="14.25" customHeight="1">
      <c r="J776" s="121"/>
    </row>
    <row r="777" ht="14.25" customHeight="1">
      <c r="J777" s="121"/>
    </row>
    <row r="778" ht="14.25" customHeight="1">
      <c r="J778" s="121"/>
    </row>
    <row r="779" ht="14.25" customHeight="1">
      <c r="J779" s="121"/>
    </row>
    <row r="780" ht="14.25" customHeight="1">
      <c r="J780" s="121"/>
    </row>
    <row r="781" ht="14.25" customHeight="1">
      <c r="J781" s="121"/>
    </row>
    <row r="782" ht="14.25" customHeight="1">
      <c r="J782" s="121"/>
    </row>
    <row r="783" ht="14.25" customHeight="1">
      <c r="J783" s="121"/>
    </row>
    <row r="784" ht="14.25" customHeight="1">
      <c r="J784" s="121"/>
    </row>
    <row r="785" ht="14.25" customHeight="1">
      <c r="J785" s="121"/>
    </row>
    <row r="786" ht="14.25" customHeight="1">
      <c r="J786" s="121"/>
    </row>
    <row r="787" ht="14.25" customHeight="1">
      <c r="J787" s="121"/>
    </row>
    <row r="788" ht="14.25" customHeight="1">
      <c r="J788" s="121"/>
    </row>
    <row r="789" ht="14.25" customHeight="1">
      <c r="J789" s="121"/>
    </row>
    <row r="790" ht="14.25" customHeight="1">
      <c r="J790" s="121"/>
    </row>
    <row r="791" ht="14.25" customHeight="1">
      <c r="J791" s="121"/>
    </row>
    <row r="792" ht="14.25" customHeight="1">
      <c r="J792" s="121"/>
    </row>
    <row r="793" ht="14.25" customHeight="1">
      <c r="J793" s="121"/>
    </row>
    <row r="794" ht="14.25" customHeight="1">
      <c r="J794" s="121"/>
    </row>
    <row r="795" ht="14.25" customHeight="1">
      <c r="J795" s="121"/>
    </row>
    <row r="796" ht="14.25" customHeight="1">
      <c r="J796" s="121"/>
    </row>
    <row r="797" ht="14.25" customHeight="1">
      <c r="J797" s="121"/>
    </row>
    <row r="798" ht="14.25" customHeight="1">
      <c r="J798" s="121"/>
    </row>
    <row r="799" ht="14.25" customHeight="1">
      <c r="J799" s="121"/>
    </row>
    <row r="800" ht="14.25" customHeight="1">
      <c r="J800" s="121"/>
    </row>
    <row r="801" ht="14.25" customHeight="1">
      <c r="J801" s="121"/>
    </row>
    <row r="802" ht="14.25" customHeight="1">
      <c r="J802" s="121"/>
    </row>
    <row r="803" ht="14.25" customHeight="1">
      <c r="J803" s="121"/>
    </row>
    <row r="804" ht="14.25" customHeight="1">
      <c r="J804" s="121"/>
    </row>
    <row r="805" ht="14.25" customHeight="1">
      <c r="J805" s="121"/>
    </row>
    <row r="806" ht="14.25" customHeight="1">
      <c r="J806" s="121"/>
    </row>
    <row r="807" ht="14.25" customHeight="1">
      <c r="J807" s="121"/>
    </row>
    <row r="808" ht="14.25" customHeight="1">
      <c r="J808" s="121"/>
    </row>
    <row r="809" ht="14.25" customHeight="1">
      <c r="J809" s="121"/>
    </row>
    <row r="810" ht="14.25" customHeight="1">
      <c r="J810" s="121"/>
    </row>
    <row r="811" ht="14.25" customHeight="1">
      <c r="J811" s="121"/>
    </row>
    <row r="812" ht="14.25" customHeight="1">
      <c r="J812" s="121"/>
    </row>
    <row r="813" ht="14.25" customHeight="1">
      <c r="J813" s="121"/>
    </row>
    <row r="814" ht="14.25" customHeight="1">
      <c r="J814" s="121"/>
    </row>
    <row r="815" ht="14.25" customHeight="1">
      <c r="J815" s="121"/>
    </row>
    <row r="816" ht="14.25" customHeight="1">
      <c r="J816" s="121"/>
    </row>
    <row r="817" ht="14.25" customHeight="1">
      <c r="J817" s="121"/>
    </row>
    <row r="818" ht="14.25" customHeight="1">
      <c r="J818" s="121"/>
    </row>
    <row r="819" ht="14.25" customHeight="1">
      <c r="J819" s="121"/>
    </row>
    <row r="820" ht="14.25" customHeight="1">
      <c r="J820" s="121"/>
    </row>
    <row r="821" ht="14.25" customHeight="1">
      <c r="J821" s="121"/>
    </row>
    <row r="822" ht="14.25" customHeight="1">
      <c r="J822" s="121"/>
    </row>
    <row r="823" ht="14.25" customHeight="1">
      <c r="J823" s="121"/>
    </row>
    <row r="824" ht="14.25" customHeight="1">
      <c r="J824" s="121"/>
    </row>
    <row r="825" ht="14.25" customHeight="1">
      <c r="J825" s="121"/>
    </row>
    <row r="826" ht="14.25" customHeight="1">
      <c r="J826" s="121"/>
    </row>
    <row r="827" ht="14.25" customHeight="1">
      <c r="J827" s="121"/>
    </row>
    <row r="828" ht="14.25" customHeight="1">
      <c r="J828" s="121"/>
    </row>
    <row r="829" ht="14.25" customHeight="1">
      <c r="J829" s="121"/>
    </row>
    <row r="830" ht="14.25" customHeight="1">
      <c r="J830" s="121"/>
    </row>
    <row r="831" ht="14.25" customHeight="1">
      <c r="J831" s="121"/>
    </row>
    <row r="832" ht="14.25" customHeight="1">
      <c r="J832" s="121"/>
    </row>
    <row r="833" ht="14.25" customHeight="1">
      <c r="J833" s="121"/>
    </row>
    <row r="834" ht="14.25" customHeight="1">
      <c r="J834" s="121"/>
    </row>
    <row r="835" ht="14.25" customHeight="1">
      <c r="J835" s="121"/>
    </row>
    <row r="836" ht="14.25" customHeight="1">
      <c r="J836" s="121"/>
    </row>
    <row r="837" ht="14.25" customHeight="1">
      <c r="J837" s="121"/>
    </row>
    <row r="838" ht="14.25" customHeight="1">
      <c r="J838" s="121"/>
    </row>
    <row r="839" ht="14.25" customHeight="1">
      <c r="J839" s="121"/>
    </row>
    <row r="840" ht="14.25" customHeight="1">
      <c r="J840" s="121"/>
    </row>
    <row r="841" ht="14.25" customHeight="1">
      <c r="J841" s="121"/>
    </row>
    <row r="842" ht="14.25" customHeight="1">
      <c r="J842" s="121"/>
    </row>
    <row r="843" ht="14.25" customHeight="1">
      <c r="J843" s="121"/>
    </row>
    <row r="844" ht="14.25" customHeight="1">
      <c r="J844" s="121"/>
    </row>
    <row r="845" ht="14.25" customHeight="1">
      <c r="J845" s="121"/>
    </row>
    <row r="846" ht="14.25" customHeight="1">
      <c r="J846" s="121"/>
    </row>
    <row r="847" ht="14.25" customHeight="1">
      <c r="J847" s="121"/>
    </row>
    <row r="848" ht="14.25" customHeight="1">
      <c r="J848" s="121"/>
    </row>
    <row r="849" ht="14.25" customHeight="1">
      <c r="J849" s="121"/>
    </row>
    <row r="850" ht="14.25" customHeight="1">
      <c r="J850" s="121"/>
    </row>
    <row r="851" ht="14.25" customHeight="1">
      <c r="J851" s="121"/>
    </row>
    <row r="852" ht="14.25" customHeight="1">
      <c r="J852" s="121"/>
    </row>
    <row r="853" ht="14.25" customHeight="1">
      <c r="J853" s="121"/>
    </row>
    <row r="854" ht="14.25" customHeight="1">
      <c r="J854" s="121"/>
    </row>
    <row r="855" ht="14.25" customHeight="1">
      <c r="J855" s="121"/>
    </row>
    <row r="856" ht="14.25" customHeight="1">
      <c r="J856" s="121"/>
    </row>
    <row r="857" ht="14.25" customHeight="1">
      <c r="J857" s="121"/>
    </row>
    <row r="858" ht="14.25" customHeight="1">
      <c r="J858" s="121"/>
    </row>
    <row r="859" ht="14.25" customHeight="1">
      <c r="J859" s="121"/>
    </row>
    <row r="860" ht="14.25" customHeight="1">
      <c r="J860" s="121"/>
    </row>
    <row r="861" ht="14.25" customHeight="1">
      <c r="J861" s="121"/>
    </row>
    <row r="862" ht="14.25" customHeight="1">
      <c r="J862" s="121"/>
    </row>
    <row r="863" ht="14.25" customHeight="1">
      <c r="J863" s="121"/>
    </row>
    <row r="864" ht="14.25" customHeight="1">
      <c r="J864" s="121"/>
    </row>
    <row r="865" ht="14.25" customHeight="1">
      <c r="J865" s="121"/>
    </row>
    <row r="866" ht="14.25" customHeight="1">
      <c r="J866" s="121"/>
    </row>
    <row r="867" ht="14.25" customHeight="1">
      <c r="J867" s="121"/>
    </row>
    <row r="868" ht="14.25" customHeight="1">
      <c r="J868" s="121"/>
    </row>
    <row r="869" ht="14.25" customHeight="1">
      <c r="J869" s="121"/>
    </row>
    <row r="870" ht="14.25" customHeight="1">
      <c r="J870" s="121"/>
    </row>
    <row r="871" ht="14.25" customHeight="1">
      <c r="J871" s="121"/>
    </row>
    <row r="872" ht="14.25" customHeight="1">
      <c r="J872" s="121"/>
    </row>
    <row r="873" ht="14.25" customHeight="1">
      <c r="J873" s="121"/>
    </row>
    <row r="874" ht="14.25" customHeight="1">
      <c r="J874" s="121"/>
    </row>
    <row r="875" ht="14.25" customHeight="1">
      <c r="J875" s="121"/>
    </row>
    <row r="876" ht="14.25" customHeight="1">
      <c r="J876" s="121"/>
    </row>
    <row r="877" ht="14.25" customHeight="1">
      <c r="J877" s="121"/>
    </row>
    <row r="878" ht="14.25" customHeight="1">
      <c r="J878" s="121"/>
    </row>
    <row r="879" ht="14.25" customHeight="1">
      <c r="J879" s="121"/>
    </row>
    <row r="880" ht="14.25" customHeight="1">
      <c r="J880" s="121"/>
    </row>
    <row r="881" ht="14.25" customHeight="1">
      <c r="J881" s="121"/>
    </row>
    <row r="882" ht="14.25" customHeight="1">
      <c r="J882" s="121"/>
    </row>
    <row r="883" ht="14.25" customHeight="1">
      <c r="J883" s="121"/>
    </row>
    <row r="884" ht="14.25" customHeight="1">
      <c r="J884" s="121"/>
    </row>
    <row r="885" ht="14.25" customHeight="1">
      <c r="J885" s="121"/>
    </row>
    <row r="886" ht="14.25" customHeight="1">
      <c r="J886" s="121"/>
    </row>
    <row r="887" ht="14.25" customHeight="1">
      <c r="J887" s="121"/>
    </row>
    <row r="888" ht="14.25" customHeight="1">
      <c r="J888" s="121"/>
    </row>
    <row r="889" ht="14.25" customHeight="1">
      <c r="J889" s="121"/>
    </row>
    <row r="890" ht="14.25" customHeight="1">
      <c r="J890" s="121"/>
    </row>
    <row r="891" ht="14.25" customHeight="1">
      <c r="J891" s="121"/>
    </row>
    <row r="892" ht="14.25" customHeight="1">
      <c r="J892" s="121"/>
    </row>
    <row r="893" ht="14.25" customHeight="1">
      <c r="J893" s="121"/>
    </row>
    <row r="894" ht="14.25" customHeight="1">
      <c r="J894" s="121"/>
    </row>
    <row r="895" ht="14.25" customHeight="1">
      <c r="J895" s="121"/>
    </row>
    <row r="896" ht="14.25" customHeight="1">
      <c r="J896" s="121"/>
    </row>
    <row r="897" ht="14.25" customHeight="1">
      <c r="J897" s="121"/>
    </row>
    <row r="898" ht="14.25" customHeight="1">
      <c r="J898" s="121"/>
    </row>
    <row r="899" ht="14.25" customHeight="1">
      <c r="J899" s="121"/>
    </row>
    <row r="900" ht="14.25" customHeight="1">
      <c r="J900" s="121"/>
    </row>
    <row r="901" ht="14.25" customHeight="1">
      <c r="J901" s="121"/>
    </row>
    <row r="902" ht="14.25" customHeight="1">
      <c r="J902" s="121"/>
    </row>
    <row r="903" ht="14.25" customHeight="1">
      <c r="J903" s="121"/>
    </row>
    <row r="904" ht="14.25" customHeight="1">
      <c r="J904" s="121"/>
    </row>
    <row r="905" ht="14.25" customHeight="1">
      <c r="J905" s="121"/>
    </row>
    <row r="906" ht="14.25" customHeight="1">
      <c r="J906" s="121"/>
    </row>
    <row r="907" ht="14.25" customHeight="1">
      <c r="J907" s="121"/>
    </row>
    <row r="908" ht="14.25" customHeight="1">
      <c r="J908" s="121"/>
    </row>
    <row r="909" ht="14.25" customHeight="1">
      <c r="J909" s="121"/>
    </row>
    <row r="910" ht="14.25" customHeight="1">
      <c r="J910" s="121"/>
    </row>
    <row r="911" ht="14.25" customHeight="1">
      <c r="J911" s="121"/>
    </row>
    <row r="912" ht="14.25" customHeight="1">
      <c r="J912" s="121"/>
    </row>
    <row r="913" ht="14.25" customHeight="1">
      <c r="J913" s="121"/>
    </row>
    <row r="914" ht="14.25" customHeight="1">
      <c r="J914" s="121"/>
    </row>
    <row r="915" ht="14.25" customHeight="1">
      <c r="J915" s="121"/>
    </row>
    <row r="916" ht="14.25" customHeight="1">
      <c r="J916" s="121"/>
    </row>
    <row r="917" ht="14.25" customHeight="1">
      <c r="J917" s="121"/>
    </row>
    <row r="918" ht="14.25" customHeight="1">
      <c r="J918" s="121"/>
    </row>
    <row r="919" ht="14.25" customHeight="1">
      <c r="J919" s="121"/>
    </row>
    <row r="920" ht="14.25" customHeight="1">
      <c r="J920" s="121"/>
    </row>
    <row r="921" ht="14.25" customHeight="1">
      <c r="J921" s="121"/>
    </row>
    <row r="922" ht="14.25" customHeight="1">
      <c r="J922" s="121"/>
    </row>
    <row r="923" ht="14.25" customHeight="1">
      <c r="J923" s="121"/>
    </row>
    <row r="924" ht="14.25" customHeight="1">
      <c r="J924" s="121"/>
    </row>
    <row r="925" ht="14.25" customHeight="1">
      <c r="J925" s="121"/>
    </row>
    <row r="926" ht="14.25" customHeight="1">
      <c r="J926" s="121"/>
    </row>
    <row r="927" ht="14.25" customHeight="1">
      <c r="J927" s="121"/>
    </row>
    <row r="928" ht="14.25" customHeight="1">
      <c r="J928" s="121"/>
    </row>
    <row r="929" ht="14.25" customHeight="1">
      <c r="J929" s="121"/>
    </row>
    <row r="930" ht="14.25" customHeight="1">
      <c r="J930" s="121"/>
    </row>
    <row r="931" ht="14.25" customHeight="1">
      <c r="J931" s="121"/>
    </row>
    <row r="932" ht="14.25" customHeight="1">
      <c r="J932" s="121"/>
    </row>
    <row r="933" ht="14.25" customHeight="1">
      <c r="J933" s="121"/>
    </row>
    <row r="934" ht="14.25" customHeight="1">
      <c r="J934" s="121"/>
    </row>
    <row r="935" ht="14.25" customHeight="1">
      <c r="J935" s="121"/>
    </row>
    <row r="936" ht="14.25" customHeight="1">
      <c r="J936" s="121"/>
    </row>
    <row r="937" ht="14.25" customHeight="1">
      <c r="J937" s="121"/>
    </row>
    <row r="938" ht="14.25" customHeight="1">
      <c r="J938" s="121"/>
    </row>
    <row r="939" ht="14.25" customHeight="1">
      <c r="J939" s="121"/>
    </row>
    <row r="940" ht="14.25" customHeight="1">
      <c r="J940" s="121"/>
    </row>
    <row r="941" ht="14.25" customHeight="1">
      <c r="J941" s="121"/>
    </row>
    <row r="942" ht="14.25" customHeight="1">
      <c r="J942" s="121"/>
    </row>
    <row r="943" ht="14.25" customHeight="1">
      <c r="J943" s="121"/>
    </row>
    <row r="944" ht="14.25" customHeight="1">
      <c r="J944" s="121"/>
    </row>
    <row r="945" ht="14.25" customHeight="1">
      <c r="J945" s="121"/>
    </row>
    <row r="946" ht="14.25" customHeight="1">
      <c r="J946" s="121"/>
    </row>
    <row r="947" ht="14.25" customHeight="1">
      <c r="J947" s="121"/>
    </row>
    <row r="948" ht="14.25" customHeight="1">
      <c r="J948" s="121"/>
    </row>
    <row r="949" ht="14.25" customHeight="1">
      <c r="J949" s="121"/>
    </row>
    <row r="950" ht="14.25" customHeight="1">
      <c r="J950" s="121"/>
    </row>
    <row r="951" ht="14.25" customHeight="1">
      <c r="J951" s="121"/>
    </row>
    <row r="952" ht="14.25" customHeight="1">
      <c r="J952" s="121"/>
    </row>
    <row r="953" ht="14.25" customHeight="1">
      <c r="J953" s="121"/>
    </row>
    <row r="954" ht="14.25" customHeight="1">
      <c r="J954" s="121"/>
    </row>
    <row r="955" ht="14.25" customHeight="1">
      <c r="J955" s="121"/>
    </row>
    <row r="956" ht="14.25" customHeight="1">
      <c r="J956" s="121"/>
    </row>
    <row r="957" ht="14.25" customHeight="1">
      <c r="J957" s="121"/>
    </row>
    <row r="958" ht="14.25" customHeight="1">
      <c r="J958" s="121"/>
    </row>
    <row r="959" ht="14.25" customHeight="1">
      <c r="J959" s="121"/>
    </row>
    <row r="960" ht="14.25" customHeight="1">
      <c r="J960" s="121"/>
    </row>
    <row r="961" ht="14.25" customHeight="1">
      <c r="J961" s="121"/>
    </row>
    <row r="962" ht="14.25" customHeight="1">
      <c r="J962" s="121"/>
    </row>
    <row r="963" ht="14.25" customHeight="1">
      <c r="J963" s="121"/>
    </row>
    <row r="964" ht="14.25" customHeight="1">
      <c r="J964" s="121"/>
    </row>
    <row r="965" ht="14.25" customHeight="1">
      <c r="J965" s="121"/>
    </row>
    <row r="966" ht="14.25" customHeight="1">
      <c r="J966" s="121"/>
    </row>
    <row r="967" ht="14.25" customHeight="1">
      <c r="J967" s="121"/>
    </row>
    <row r="968" ht="14.25" customHeight="1">
      <c r="J968" s="121"/>
    </row>
    <row r="969" ht="14.25" customHeight="1">
      <c r="J969" s="121"/>
    </row>
    <row r="970" ht="14.25" customHeight="1">
      <c r="J970" s="121"/>
    </row>
    <row r="971" ht="14.25" customHeight="1">
      <c r="J971" s="121"/>
    </row>
    <row r="972" ht="14.25" customHeight="1">
      <c r="J972" s="121"/>
    </row>
    <row r="973" ht="14.25" customHeight="1">
      <c r="J973" s="121"/>
    </row>
    <row r="974" ht="14.25" customHeight="1">
      <c r="J974" s="121"/>
    </row>
    <row r="975" ht="14.25" customHeight="1">
      <c r="J975" s="121"/>
    </row>
    <row r="976" ht="14.25" customHeight="1">
      <c r="J976" s="121"/>
    </row>
    <row r="977" ht="14.25" customHeight="1">
      <c r="J977" s="121"/>
    </row>
    <row r="978" ht="14.25" customHeight="1">
      <c r="J978" s="121"/>
    </row>
    <row r="979" ht="14.25" customHeight="1">
      <c r="J979" s="121"/>
    </row>
    <row r="980" ht="14.25" customHeight="1">
      <c r="J980" s="121"/>
    </row>
    <row r="981" ht="14.25" customHeight="1">
      <c r="J981" s="121"/>
    </row>
    <row r="982" ht="14.25" customHeight="1">
      <c r="J982" s="121"/>
    </row>
    <row r="983" ht="14.25" customHeight="1">
      <c r="J983" s="121"/>
    </row>
    <row r="984" ht="14.25" customHeight="1">
      <c r="J984" s="121"/>
    </row>
    <row r="985" ht="14.25" customHeight="1">
      <c r="J985" s="121"/>
    </row>
    <row r="986" ht="14.25" customHeight="1">
      <c r="J986" s="121"/>
    </row>
    <row r="987" ht="14.25" customHeight="1">
      <c r="J987" s="121"/>
    </row>
    <row r="988" ht="14.25" customHeight="1">
      <c r="J988" s="121"/>
    </row>
    <row r="989" ht="14.25" customHeight="1">
      <c r="J989" s="121"/>
    </row>
    <row r="990" ht="14.25" customHeight="1">
      <c r="J990" s="121"/>
    </row>
    <row r="991" ht="14.25" customHeight="1">
      <c r="J991" s="121"/>
    </row>
    <row r="992" ht="14.25" customHeight="1">
      <c r="J992" s="121"/>
    </row>
    <row r="993" ht="14.25" customHeight="1">
      <c r="J993" s="121"/>
    </row>
    <row r="994" ht="14.25" customHeight="1">
      <c r="J994" s="121"/>
    </row>
    <row r="995" ht="14.25" customHeight="1">
      <c r="J995" s="121"/>
    </row>
    <row r="996" ht="14.25" customHeight="1">
      <c r="J996" s="121"/>
    </row>
    <row r="997" ht="14.25" customHeight="1">
      <c r="J997" s="121"/>
    </row>
    <row r="998" ht="14.25" customHeight="1">
      <c r="J998" s="121"/>
    </row>
    <row r="999" ht="14.25" customHeight="1">
      <c r="J999" s="121"/>
    </row>
    <row r="1000" ht="14.25" customHeight="1">
      <c r="J1000" s="121"/>
    </row>
    <row r="1001" ht="14.25" customHeight="1">
      <c r="J1001" s="121"/>
    </row>
    <row r="1002" ht="14.25" customHeight="1">
      <c r="J1002" s="121"/>
    </row>
    <row r="1003" ht="14.25" customHeight="1">
      <c r="J1003" s="121"/>
    </row>
    <row r="1004" ht="14.25" customHeight="1">
      <c r="J1004" s="121"/>
    </row>
    <row r="1005" ht="14.25" customHeight="1">
      <c r="J1005" s="121"/>
    </row>
    <row r="1006" ht="14.25" customHeight="1">
      <c r="J1006" s="121"/>
    </row>
    <row r="1007" ht="14.25" customHeight="1">
      <c r="J1007" s="121"/>
    </row>
    <row r="1008" ht="14.25" customHeight="1">
      <c r="J1008" s="121"/>
    </row>
    <row r="1009" ht="14.25" customHeight="1">
      <c r="J1009" s="121"/>
    </row>
    <row r="1010" ht="14.25" customHeight="1">
      <c r="J1010" s="121"/>
    </row>
    <row r="1011" ht="14.25" customHeight="1">
      <c r="J1011" s="121"/>
    </row>
    <row r="1012" ht="14.25" customHeight="1">
      <c r="J1012" s="121"/>
    </row>
    <row r="1013" ht="14.25" customHeight="1">
      <c r="J1013" s="121"/>
    </row>
    <row r="1014" ht="14.25" customHeight="1">
      <c r="J1014" s="121"/>
    </row>
    <row r="1015" ht="14.25" customHeight="1">
      <c r="J1015" s="121"/>
    </row>
    <row r="1016" ht="14.25" customHeight="1">
      <c r="J1016" s="121"/>
    </row>
    <row r="1017" ht="14.25" customHeight="1">
      <c r="J1017" s="121"/>
    </row>
    <row r="1018" ht="14.25" customHeight="1">
      <c r="J1018" s="121"/>
    </row>
    <row r="1019" ht="14.25" customHeight="1">
      <c r="J1019" s="121"/>
    </row>
    <row r="1020" ht="14.25" customHeight="1">
      <c r="J1020" s="121"/>
    </row>
    <row r="1021" ht="14.25" customHeight="1">
      <c r="J1021" s="121"/>
    </row>
    <row r="1022" ht="14.25" customHeight="1">
      <c r="J1022" s="121"/>
    </row>
    <row r="1023" ht="14.25" customHeight="1">
      <c r="J1023" s="121"/>
    </row>
    <row r="1024" ht="14.25" customHeight="1">
      <c r="J1024" s="121"/>
    </row>
    <row r="1025" ht="14.25" customHeight="1">
      <c r="J1025" s="121"/>
    </row>
    <row r="1026" ht="14.25" customHeight="1">
      <c r="J1026" s="121"/>
    </row>
    <row r="1027" ht="14.25" customHeight="1">
      <c r="J1027" s="121"/>
    </row>
    <row r="1028" ht="14.25" customHeight="1">
      <c r="J1028" s="121"/>
    </row>
    <row r="1029" ht="14.25" customHeight="1">
      <c r="J1029" s="121"/>
    </row>
    <row r="1030" ht="14.25" customHeight="1">
      <c r="J1030" s="121"/>
    </row>
    <row r="1031" ht="14.25" customHeight="1">
      <c r="J1031" s="121"/>
    </row>
    <row r="1032" ht="14.25" customHeight="1">
      <c r="J1032" s="121"/>
    </row>
    <row r="1033" ht="14.25" customHeight="1">
      <c r="J1033" s="121"/>
    </row>
    <row r="1034" ht="14.25" customHeight="1">
      <c r="J1034" s="121"/>
    </row>
    <row r="1035" ht="14.25" customHeight="1">
      <c r="J1035" s="121"/>
    </row>
    <row r="1036" ht="14.25" customHeight="1">
      <c r="J1036" s="121"/>
    </row>
    <row r="1037" ht="14.25" customHeight="1">
      <c r="J1037" s="121"/>
    </row>
    <row r="1038" ht="14.25" customHeight="1">
      <c r="J1038" s="121"/>
    </row>
    <row r="1039" ht="14.25" customHeight="1">
      <c r="J1039" s="121"/>
    </row>
    <row r="1040" ht="14.25" customHeight="1">
      <c r="J1040" s="121"/>
    </row>
    <row r="1041" ht="14.25" customHeight="1">
      <c r="J1041" s="121"/>
    </row>
    <row r="1042" ht="14.25" customHeight="1">
      <c r="J1042" s="121"/>
    </row>
    <row r="1043" ht="14.25" customHeight="1">
      <c r="J1043" s="121"/>
    </row>
    <row r="1044" ht="14.25" customHeight="1">
      <c r="J1044" s="121"/>
    </row>
    <row r="1045" ht="14.25" customHeight="1">
      <c r="J1045" s="121"/>
    </row>
    <row r="1046" ht="14.25" customHeight="1">
      <c r="J1046" s="121"/>
    </row>
    <row r="1047" ht="14.25" customHeight="1">
      <c r="J1047" s="121"/>
    </row>
    <row r="1048" ht="14.25" customHeight="1">
      <c r="J1048" s="121"/>
    </row>
    <row r="1049" ht="14.25" customHeight="1">
      <c r="J1049" s="121"/>
    </row>
    <row r="1050" ht="14.25" customHeight="1">
      <c r="J1050" s="121"/>
    </row>
    <row r="1051" ht="14.25" customHeight="1">
      <c r="J1051" s="121"/>
    </row>
    <row r="1052" ht="14.25" customHeight="1">
      <c r="J1052" s="121"/>
    </row>
    <row r="1053" ht="14.25" customHeight="1">
      <c r="J1053" s="121"/>
    </row>
    <row r="1054" ht="14.25" customHeight="1">
      <c r="J1054" s="121"/>
    </row>
    <row r="1055" ht="14.25" customHeight="1">
      <c r="J1055" s="121"/>
    </row>
    <row r="1056" ht="14.25" customHeight="1">
      <c r="J1056" s="121"/>
    </row>
    <row r="1057" ht="14.25" customHeight="1">
      <c r="J1057" s="121"/>
    </row>
    <row r="1058" ht="14.25" customHeight="1">
      <c r="J1058" s="121"/>
    </row>
    <row r="1059" ht="14.25" customHeight="1">
      <c r="J1059" s="121"/>
    </row>
    <row r="1060" ht="14.25" customHeight="1">
      <c r="J1060" s="121"/>
    </row>
    <row r="1061" ht="14.25" customHeight="1">
      <c r="J1061" s="121"/>
    </row>
    <row r="1062" ht="14.25" customHeight="1">
      <c r="J1062" s="121"/>
    </row>
    <row r="1063" ht="14.25" customHeight="1">
      <c r="J1063" s="121"/>
    </row>
    <row r="1064" ht="14.25" customHeight="1">
      <c r="J1064" s="121"/>
    </row>
    <row r="1065" ht="14.25" customHeight="1">
      <c r="J1065" s="121"/>
    </row>
    <row r="1066" ht="14.25" customHeight="1">
      <c r="J1066" s="121"/>
    </row>
    <row r="1067" ht="14.25" customHeight="1">
      <c r="J1067" s="121"/>
    </row>
    <row r="1068" ht="14.25" customHeight="1">
      <c r="J1068" s="121"/>
    </row>
    <row r="1069" ht="14.25" customHeight="1">
      <c r="J1069" s="121"/>
    </row>
    <row r="1070" ht="14.25" customHeight="1">
      <c r="J1070" s="121"/>
    </row>
    <row r="1071" ht="14.25" customHeight="1">
      <c r="J1071" s="121"/>
    </row>
    <row r="1072" ht="14.25" customHeight="1">
      <c r="J1072" s="121"/>
    </row>
    <row r="1073" ht="14.25" customHeight="1">
      <c r="J1073" s="121"/>
    </row>
    <row r="1074" ht="14.25" customHeight="1">
      <c r="J1074" s="121"/>
    </row>
    <row r="1075" ht="14.25" customHeight="1">
      <c r="J1075" s="121"/>
    </row>
    <row r="1076" ht="14.25" customHeight="1">
      <c r="J1076" s="121"/>
    </row>
    <row r="1077" ht="14.25" customHeight="1">
      <c r="J1077" s="121"/>
    </row>
    <row r="1078" ht="14.25" customHeight="1">
      <c r="J1078" s="121"/>
    </row>
    <row r="1079" ht="14.25" customHeight="1">
      <c r="J1079" s="121"/>
    </row>
    <row r="1080" ht="14.25" customHeight="1">
      <c r="J1080" s="121"/>
    </row>
    <row r="1081" ht="14.25" customHeight="1">
      <c r="J1081" s="121"/>
    </row>
    <row r="1082" ht="14.25" customHeight="1">
      <c r="J1082" s="121"/>
    </row>
    <row r="1083" ht="14.25" customHeight="1">
      <c r="J1083" s="121"/>
    </row>
    <row r="1084" ht="14.25" customHeight="1">
      <c r="J1084" s="121"/>
    </row>
    <row r="1085" ht="14.25" customHeight="1">
      <c r="J1085" s="121"/>
    </row>
    <row r="1086" ht="14.25" customHeight="1">
      <c r="J1086" s="121"/>
    </row>
    <row r="1087" ht="14.25" customHeight="1">
      <c r="J1087" s="121"/>
    </row>
    <row r="1088" ht="14.25" customHeight="1">
      <c r="J1088" s="121"/>
    </row>
    <row r="1089" ht="14.25" customHeight="1">
      <c r="J1089" s="121"/>
    </row>
    <row r="1090" ht="14.25" customHeight="1">
      <c r="J1090" s="121"/>
    </row>
    <row r="1091" ht="14.25" customHeight="1">
      <c r="J1091" s="121"/>
    </row>
    <row r="1092" ht="14.25" customHeight="1">
      <c r="J1092" s="121"/>
    </row>
    <row r="1093" ht="14.25" customHeight="1">
      <c r="J1093" s="121"/>
    </row>
    <row r="1094" ht="14.25" customHeight="1">
      <c r="J1094" s="121"/>
    </row>
    <row r="1095" ht="14.25" customHeight="1">
      <c r="J1095" s="121"/>
    </row>
    <row r="1096" ht="14.25" customHeight="1">
      <c r="J1096" s="121"/>
    </row>
    <row r="1097" ht="14.25" customHeight="1">
      <c r="J1097" s="121"/>
    </row>
    <row r="1098" ht="14.25" customHeight="1">
      <c r="J1098" s="121"/>
    </row>
    <row r="1099" ht="14.25" customHeight="1">
      <c r="J1099" s="121"/>
    </row>
    <row r="1100" ht="14.25" customHeight="1">
      <c r="J1100" s="121"/>
    </row>
    <row r="1101" ht="14.25" customHeight="1">
      <c r="J1101" s="121"/>
    </row>
    <row r="1102" ht="14.25" customHeight="1">
      <c r="J1102" s="121"/>
    </row>
    <row r="1103" ht="14.25" customHeight="1">
      <c r="J1103" s="121"/>
    </row>
    <row r="1104" ht="14.25" customHeight="1">
      <c r="J1104" s="121"/>
    </row>
    <row r="1105" ht="14.25" customHeight="1">
      <c r="J1105" s="121"/>
    </row>
    <row r="1106" ht="14.25" customHeight="1">
      <c r="J1106" s="121"/>
    </row>
    <row r="1107" ht="14.25" customHeight="1">
      <c r="J1107" s="121"/>
    </row>
    <row r="1108" ht="14.25" customHeight="1">
      <c r="J1108" s="121"/>
    </row>
    <row r="1109" ht="14.25" customHeight="1">
      <c r="J1109" s="121"/>
    </row>
    <row r="1110" ht="14.25" customHeight="1">
      <c r="J1110" s="121"/>
    </row>
    <row r="1111" ht="14.25" customHeight="1">
      <c r="J1111" s="121"/>
    </row>
    <row r="1112" ht="14.25" customHeight="1">
      <c r="J1112" s="121"/>
    </row>
    <row r="1113" ht="14.25" customHeight="1">
      <c r="J1113" s="121"/>
    </row>
    <row r="1114" ht="14.25" customHeight="1">
      <c r="J1114" s="121"/>
    </row>
    <row r="1115" ht="14.25" customHeight="1">
      <c r="J1115" s="121"/>
    </row>
    <row r="1116" ht="14.25" customHeight="1">
      <c r="J1116" s="121"/>
    </row>
    <row r="1117" ht="14.25" customHeight="1">
      <c r="J1117" s="121"/>
    </row>
    <row r="1118" ht="14.25" customHeight="1">
      <c r="J1118" s="121"/>
    </row>
    <row r="1119" ht="14.25" customHeight="1">
      <c r="J1119" s="121"/>
    </row>
    <row r="1120" ht="14.25" customHeight="1">
      <c r="J1120" s="121"/>
    </row>
    <row r="1121" ht="14.25" customHeight="1">
      <c r="J1121" s="121"/>
    </row>
    <row r="1122" ht="14.25" customHeight="1">
      <c r="J1122" s="121"/>
    </row>
    <row r="1123" ht="14.25" customHeight="1">
      <c r="J1123" s="121"/>
    </row>
    <row r="1124" ht="14.25" customHeight="1">
      <c r="J1124" s="121"/>
    </row>
    <row r="1125" ht="14.25" customHeight="1">
      <c r="J1125" s="121"/>
    </row>
    <row r="1126" ht="14.25" customHeight="1">
      <c r="J1126" s="121"/>
    </row>
    <row r="1127" ht="14.25" customHeight="1">
      <c r="J1127" s="121"/>
    </row>
    <row r="1128" ht="14.25" customHeight="1">
      <c r="J1128" s="121"/>
    </row>
    <row r="1129" ht="14.25" customHeight="1">
      <c r="J1129" s="121"/>
    </row>
    <row r="1130" ht="14.25" customHeight="1">
      <c r="J1130" s="121"/>
    </row>
    <row r="1131" ht="14.25" customHeight="1">
      <c r="J1131" s="121"/>
    </row>
    <row r="1132" ht="14.25" customHeight="1">
      <c r="J1132" s="121"/>
    </row>
    <row r="1133" ht="14.25" customHeight="1">
      <c r="J1133" s="121"/>
    </row>
    <row r="1134" ht="14.25" customHeight="1">
      <c r="J1134" s="121"/>
    </row>
    <row r="1135" ht="14.25" customHeight="1">
      <c r="J1135" s="121"/>
    </row>
    <row r="1136" ht="14.25" customHeight="1">
      <c r="J1136" s="121"/>
    </row>
    <row r="1137" ht="14.25" customHeight="1">
      <c r="J1137" s="121"/>
    </row>
    <row r="1138" ht="14.25" customHeight="1">
      <c r="J1138" s="121"/>
    </row>
    <row r="1139" ht="14.25" customHeight="1">
      <c r="J1139" s="121"/>
    </row>
    <row r="1140" ht="14.25" customHeight="1">
      <c r="J1140" s="121"/>
    </row>
    <row r="1141" ht="14.25" customHeight="1">
      <c r="J1141" s="121"/>
    </row>
    <row r="1142" ht="14.25" customHeight="1">
      <c r="J1142" s="121"/>
    </row>
    <row r="1143" ht="14.25" customHeight="1">
      <c r="J1143" s="121"/>
    </row>
    <row r="1144" ht="14.25" customHeight="1">
      <c r="J1144" s="121"/>
    </row>
    <row r="1145" ht="14.25" customHeight="1">
      <c r="J1145" s="121"/>
    </row>
    <row r="1146" ht="14.25" customHeight="1">
      <c r="J1146" s="121"/>
    </row>
    <row r="1147" ht="14.25" customHeight="1">
      <c r="J1147" s="121"/>
    </row>
    <row r="1148" ht="14.25" customHeight="1">
      <c r="J1148" s="121"/>
    </row>
    <row r="1149" ht="14.25" customHeight="1">
      <c r="J1149" s="121"/>
    </row>
    <row r="1150" ht="14.25" customHeight="1">
      <c r="J1150" s="121"/>
    </row>
    <row r="1151" ht="14.25" customHeight="1">
      <c r="J1151" s="121"/>
    </row>
    <row r="1152" ht="14.25" customHeight="1">
      <c r="J1152" s="121"/>
    </row>
    <row r="1153" ht="14.25" customHeight="1">
      <c r="J1153" s="121"/>
    </row>
    <row r="1154" ht="14.25" customHeight="1">
      <c r="J1154" s="121"/>
    </row>
    <row r="1155" ht="14.25" customHeight="1">
      <c r="J1155" s="121"/>
    </row>
    <row r="1156" ht="14.25" customHeight="1">
      <c r="J1156" s="121"/>
    </row>
    <row r="1157" ht="14.25" customHeight="1">
      <c r="J1157" s="121"/>
    </row>
    <row r="1158" ht="14.25" customHeight="1">
      <c r="J1158" s="121"/>
    </row>
    <row r="1159" ht="14.25" customHeight="1">
      <c r="J1159" s="121"/>
    </row>
    <row r="1160" ht="14.25" customHeight="1">
      <c r="J1160" s="121"/>
    </row>
    <row r="1161" ht="14.25" customHeight="1">
      <c r="J1161" s="121"/>
    </row>
    <row r="1162" ht="14.25" customHeight="1">
      <c r="J1162" s="121"/>
    </row>
    <row r="1163" ht="14.25" customHeight="1">
      <c r="J1163" s="121"/>
    </row>
    <row r="1164" ht="14.25" customHeight="1">
      <c r="J1164" s="121"/>
    </row>
    <row r="1165" ht="14.25" customHeight="1">
      <c r="J1165" s="121"/>
    </row>
    <row r="1166" ht="14.25" customHeight="1">
      <c r="J1166" s="121"/>
    </row>
    <row r="1167" ht="14.25" customHeight="1">
      <c r="J1167" s="121"/>
    </row>
    <row r="1168" ht="14.25" customHeight="1">
      <c r="J1168" s="121"/>
    </row>
    <row r="1169" ht="14.25" customHeight="1">
      <c r="J1169" s="121"/>
    </row>
    <row r="1170" ht="14.25" customHeight="1">
      <c r="J1170" s="121"/>
    </row>
    <row r="1171" ht="14.25" customHeight="1">
      <c r="J1171" s="121"/>
    </row>
    <row r="1172" ht="14.25" customHeight="1">
      <c r="J1172" s="121"/>
    </row>
    <row r="1173" ht="14.25" customHeight="1">
      <c r="J1173" s="121"/>
    </row>
    <row r="1174" ht="14.25" customHeight="1">
      <c r="J1174" s="121"/>
    </row>
    <row r="1175" ht="14.25" customHeight="1">
      <c r="J1175" s="121"/>
    </row>
    <row r="1176" ht="14.25" customHeight="1">
      <c r="J1176" s="121"/>
    </row>
    <row r="1177" ht="14.25" customHeight="1">
      <c r="J1177" s="121"/>
    </row>
    <row r="1178" ht="14.25" customHeight="1">
      <c r="J1178" s="121"/>
    </row>
    <row r="1179" ht="14.25" customHeight="1">
      <c r="J1179" s="121"/>
    </row>
    <row r="1180" ht="14.25" customHeight="1">
      <c r="J1180" s="121"/>
    </row>
    <row r="1181" ht="14.25" customHeight="1">
      <c r="J1181" s="121"/>
    </row>
    <row r="1182" ht="14.25" customHeight="1">
      <c r="J1182" s="121"/>
    </row>
    <row r="1183" ht="14.25" customHeight="1">
      <c r="J1183" s="121"/>
    </row>
    <row r="1184" ht="14.25" customHeight="1">
      <c r="J1184" s="121"/>
    </row>
    <row r="1185" ht="14.25" customHeight="1">
      <c r="J1185" s="121"/>
    </row>
    <row r="1186" ht="14.25" customHeight="1">
      <c r="J1186" s="121"/>
    </row>
    <row r="1187" ht="14.25" customHeight="1">
      <c r="J1187" s="121"/>
    </row>
    <row r="1188" ht="14.25" customHeight="1">
      <c r="J1188" s="121"/>
    </row>
    <row r="1189" ht="14.25" customHeight="1">
      <c r="J1189" s="121"/>
    </row>
    <row r="1190" ht="14.25" customHeight="1">
      <c r="J1190" s="121"/>
    </row>
    <row r="1191" ht="14.25" customHeight="1">
      <c r="J1191" s="121"/>
    </row>
    <row r="1192" ht="14.25" customHeight="1">
      <c r="J1192" s="121"/>
    </row>
    <row r="1193" ht="14.25" customHeight="1">
      <c r="J1193" s="121"/>
    </row>
    <row r="1194" ht="14.25" customHeight="1">
      <c r="J1194" s="121"/>
    </row>
    <row r="1195" ht="14.25" customHeight="1">
      <c r="J1195" s="121"/>
    </row>
    <row r="1196" ht="14.25" customHeight="1">
      <c r="J1196" s="121"/>
    </row>
    <row r="1197" ht="14.25" customHeight="1">
      <c r="J1197" s="121"/>
    </row>
    <row r="1198" ht="14.25" customHeight="1">
      <c r="J1198" s="121"/>
    </row>
    <row r="1199" ht="14.25" customHeight="1">
      <c r="J1199" s="121"/>
    </row>
    <row r="1200" ht="14.25" customHeight="1">
      <c r="J1200" s="121"/>
    </row>
    <row r="1201" ht="14.25" customHeight="1">
      <c r="J1201" s="121"/>
    </row>
    <row r="1202" ht="14.25" customHeight="1">
      <c r="J1202" s="121"/>
    </row>
    <row r="1203" ht="14.25" customHeight="1">
      <c r="J1203" s="121"/>
    </row>
    <row r="1204" ht="14.25" customHeight="1">
      <c r="J1204" s="121"/>
    </row>
    <row r="1205" ht="14.25" customHeight="1">
      <c r="J1205" s="121"/>
    </row>
    <row r="1206" ht="14.25" customHeight="1">
      <c r="J1206" s="121"/>
    </row>
    <row r="1207" ht="14.25" customHeight="1">
      <c r="J1207" s="121"/>
    </row>
    <row r="1208" ht="14.25" customHeight="1">
      <c r="J1208" s="121"/>
    </row>
    <row r="1209" ht="14.25" customHeight="1">
      <c r="J1209" s="121"/>
    </row>
    <row r="1210" ht="14.25" customHeight="1">
      <c r="J1210" s="121"/>
    </row>
    <row r="1211" ht="14.25" customHeight="1">
      <c r="J1211" s="121"/>
    </row>
    <row r="1212" ht="14.25" customHeight="1">
      <c r="J1212" s="121"/>
    </row>
    <row r="1213" ht="14.25" customHeight="1">
      <c r="J1213" s="121"/>
    </row>
    <row r="1214" ht="14.25" customHeight="1">
      <c r="J1214" s="121"/>
    </row>
    <row r="1215" ht="14.25" customHeight="1">
      <c r="J1215" s="121"/>
    </row>
    <row r="1216" ht="14.25" customHeight="1">
      <c r="J1216" s="121"/>
    </row>
    <row r="1217" ht="14.25" customHeight="1">
      <c r="J1217" s="121"/>
    </row>
    <row r="1218" ht="14.25" customHeight="1">
      <c r="J1218" s="121"/>
    </row>
    <row r="1219" ht="14.25" customHeight="1">
      <c r="J1219" s="121"/>
    </row>
    <row r="1220" ht="14.25" customHeight="1">
      <c r="J1220" s="121"/>
    </row>
    <row r="1221" ht="14.25" customHeight="1">
      <c r="J1221" s="121"/>
    </row>
    <row r="1222" ht="14.25" customHeight="1">
      <c r="J1222" s="121"/>
    </row>
    <row r="1223" ht="14.25" customHeight="1">
      <c r="J1223" s="121"/>
    </row>
    <row r="1224" ht="14.25" customHeight="1">
      <c r="J1224" s="121"/>
    </row>
    <row r="1225" ht="14.25" customHeight="1">
      <c r="J1225" s="121"/>
    </row>
    <row r="1226" ht="14.25" customHeight="1">
      <c r="J1226" s="121"/>
    </row>
    <row r="1227" ht="14.25" customHeight="1">
      <c r="J1227" s="121"/>
    </row>
    <row r="1228" ht="14.25" customHeight="1">
      <c r="J1228" s="121"/>
    </row>
    <row r="1229" ht="14.25" customHeight="1">
      <c r="J1229" s="121"/>
    </row>
    <row r="1230" ht="14.25" customHeight="1">
      <c r="J1230" s="121"/>
    </row>
    <row r="1231" ht="14.25" customHeight="1">
      <c r="J1231" s="121"/>
    </row>
    <row r="1232" ht="14.25" customHeight="1">
      <c r="J1232" s="121"/>
    </row>
    <row r="1233" ht="14.25" customHeight="1">
      <c r="J1233" s="121"/>
    </row>
    <row r="1234" ht="14.25" customHeight="1">
      <c r="J1234" s="121"/>
    </row>
    <row r="1235" ht="14.25" customHeight="1">
      <c r="J1235" s="121"/>
    </row>
    <row r="1236" ht="14.25" customHeight="1">
      <c r="J1236" s="121"/>
    </row>
    <row r="1237" ht="14.25" customHeight="1">
      <c r="J1237" s="121"/>
    </row>
    <row r="1238" ht="14.25" customHeight="1">
      <c r="J1238" s="121"/>
    </row>
    <row r="1239" ht="14.25" customHeight="1">
      <c r="J1239" s="121"/>
    </row>
    <row r="1240" ht="14.25" customHeight="1">
      <c r="J1240" s="121"/>
    </row>
    <row r="1241" ht="14.25" customHeight="1">
      <c r="J1241" s="121"/>
    </row>
    <row r="1242" ht="14.25" customHeight="1">
      <c r="J1242" s="121"/>
    </row>
    <row r="1243" ht="14.25" customHeight="1">
      <c r="J1243" s="121"/>
    </row>
    <row r="1244" ht="14.25" customHeight="1">
      <c r="J1244" s="121"/>
    </row>
    <row r="1245" ht="14.25" customHeight="1">
      <c r="J1245" s="121"/>
    </row>
    <row r="1246" ht="14.25" customHeight="1">
      <c r="J1246" s="121"/>
    </row>
    <row r="1247" ht="14.25" customHeight="1">
      <c r="J1247" s="121"/>
    </row>
    <row r="1248" ht="14.25" customHeight="1">
      <c r="J1248" s="121"/>
    </row>
    <row r="1249" ht="14.25" customHeight="1">
      <c r="J1249" s="121"/>
    </row>
    <row r="1250" ht="14.25" customHeight="1">
      <c r="J1250" s="121"/>
    </row>
    <row r="1251" ht="14.25" customHeight="1">
      <c r="J1251" s="121"/>
    </row>
    <row r="1252" ht="14.25" customHeight="1">
      <c r="J1252" s="121"/>
    </row>
    <row r="1253" ht="14.25" customHeight="1">
      <c r="J1253" s="121"/>
    </row>
    <row r="1254" ht="14.25" customHeight="1">
      <c r="J1254" s="121"/>
    </row>
    <row r="1255" ht="14.25" customHeight="1">
      <c r="J1255" s="121"/>
    </row>
    <row r="1256" ht="14.25" customHeight="1">
      <c r="J1256" s="121"/>
    </row>
    <row r="1257" ht="14.25" customHeight="1">
      <c r="J1257" s="121"/>
    </row>
    <row r="1258" ht="14.25" customHeight="1">
      <c r="J1258" s="121"/>
    </row>
    <row r="1259" ht="14.25" customHeight="1">
      <c r="J1259" s="121"/>
    </row>
    <row r="1260" ht="14.25" customHeight="1">
      <c r="J1260" s="121"/>
    </row>
    <row r="1261" ht="14.25" customHeight="1">
      <c r="J1261" s="121"/>
    </row>
    <row r="1262" ht="14.25" customHeight="1">
      <c r="J1262" s="121"/>
    </row>
    <row r="1263" ht="14.25" customHeight="1">
      <c r="J1263" s="121"/>
    </row>
    <row r="1264" ht="14.25" customHeight="1">
      <c r="J1264" s="121"/>
    </row>
    <row r="1265" ht="14.25" customHeight="1">
      <c r="J1265" s="121"/>
    </row>
    <row r="1266" ht="14.25" customHeight="1">
      <c r="J1266" s="121"/>
    </row>
    <row r="1267" ht="14.25" customHeight="1">
      <c r="J1267" s="121"/>
    </row>
    <row r="1268" ht="14.25" customHeight="1">
      <c r="J1268" s="121"/>
    </row>
    <row r="1269" ht="14.25" customHeight="1">
      <c r="J1269" s="121"/>
    </row>
    <row r="1270" ht="14.25" customHeight="1">
      <c r="J1270" s="121"/>
    </row>
    <row r="1271" ht="14.25" customHeight="1">
      <c r="J1271" s="121"/>
    </row>
    <row r="1272" ht="14.25" customHeight="1">
      <c r="J1272" s="121"/>
    </row>
    <row r="1273" ht="14.25" customHeight="1">
      <c r="J1273" s="121"/>
    </row>
    <row r="1274" ht="14.25" customHeight="1">
      <c r="J1274" s="121"/>
    </row>
    <row r="1275" ht="14.25" customHeight="1">
      <c r="J1275" s="121"/>
    </row>
    <row r="1276" ht="14.25" customHeight="1">
      <c r="J1276" s="121"/>
    </row>
    <row r="1277" ht="14.25" customHeight="1">
      <c r="J1277" s="121"/>
    </row>
    <row r="1278" ht="14.25" customHeight="1">
      <c r="J1278" s="121"/>
    </row>
    <row r="1279" ht="14.25" customHeight="1">
      <c r="J1279" s="121"/>
    </row>
    <row r="1280" ht="14.25" customHeight="1">
      <c r="J1280" s="121"/>
    </row>
    <row r="1281" ht="14.25" customHeight="1">
      <c r="J1281" s="121"/>
    </row>
    <row r="1282" ht="14.25" customHeight="1">
      <c r="J1282" s="121"/>
    </row>
    <row r="1283" ht="14.25" customHeight="1">
      <c r="J1283" s="121"/>
    </row>
    <row r="1284" ht="14.25" customHeight="1">
      <c r="J1284" s="121"/>
    </row>
    <row r="1285" ht="14.25" customHeight="1">
      <c r="J1285" s="121"/>
    </row>
    <row r="1286" ht="14.25" customHeight="1">
      <c r="J1286" s="121"/>
    </row>
    <row r="1287" ht="14.25" customHeight="1">
      <c r="J1287" s="121"/>
    </row>
    <row r="1288" ht="14.25" customHeight="1">
      <c r="J1288" s="121"/>
    </row>
    <row r="1289" ht="14.25" customHeight="1">
      <c r="J1289" s="121"/>
    </row>
    <row r="1290" ht="14.25" customHeight="1">
      <c r="J1290" s="121"/>
    </row>
    <row r="1291" ht="14.25" customHeight="1">
      <c r="J1291" s="121"/>
    </row>
    <row r="1292" ht="14.25" customHeight="1">
      <c r="J1292" s="121"/>
    </row>
    <row r="1293" ht="14.25" customHeight="1">
      <c r="J1293" s="121"/>
    </row>
    <row r="1294" ht="14.25" customHeight="1">
      <c r="J1294" s="121"/>
    </row>
    <row r="1295" ht="14.25" customHeight="1">
      <c r="J1295" s="121"/>
    </row>
    <row r="1296" ht="14.25" customHeight="1">
      <c r="J1296" s="121"/>
    </row>
    <row r="1297" ht="14.25" customHeight="1">
      <c r="J1297" s="121"/>
    </row>
    <row r="1298" ht="14.25" customHeight="1">
      <c r="J1298" s="121"/>
    </row>
    <row r="1299" ht="14.25" customHeight="1">
      <c r="J1299" s="121"/>
    </row>
    <row r="1300" ht="14.25" customHeight="1">
      <c r="J1300" s="121"/>
    </row>
    <row r="1301" ht="14.25" customHeight="1">
      <c r="J1301" s="121"/>
    </row>
    <row r="1302" ht="14.25" customHeight="1">
      <c r="J1302" s="121"/>
    </row>
    <row r="1303" ht="14.25" customHeight="1">
      <c r="J1303" s="121"/>
    </row>
    <row r="1304" ht="14.25" customHeight="1">
      <c r="J1304" s="121"/>
    </row>
    <row r="1305" ht="14.25" customHeight="1">
      <c r="J1305" s="121"/>
    </row>
    <row r="1306" ht="14.25" customHeight="1">
      <c r="J1306" s="121"/>
    </row>
    <row r="1307" ht="14.25" customHeight="1">
      <c r="J1307" s="121"/>
    </row>
    <row r="1308" ht="14.25" customHeight="1">
      <c r="J1308" s="121"/>
    </row>
    <row r="1309" ht="14.25" customHeight="1">
      <c r="J1309" s="121"/>
    </row>
    <row r="1310" ht="14.25" customHeight="1">
      <c r="J1310" s="121"/>
    </row>
    <row r="1311" ht="14.25" customHeight="1">
      <c r="J1311" s="121"/>
    </row>
    <row r="1312" ht="14.25" customHeight="1">
      <c r="J1312" s="121"/>
    </row>
    <row r="1313" ht="14.25" customHeight="1">
      <c r="J1313" s="121"/>
    </row>
    <row r="1314" ht="14.25" customHeight="1">
      <c r="J1314" s="121"/>
    </row>
    <row r="1315" ht="14.25" customHeight="1">
      <c r="J1315" s="121"/>
    </row>
    <row r="1316" ht="14.25" customHeight="1">
      <c r="J1316" s="121"/>
    </row>
    <row r="1317" ht="14.25" customHeight="1">
      <c r="J1317" s="121"/>
    </row>
    <row r="1318" ht="14.25" customHeight="1">
      <c r="J1318" s="121"/>
    </row>
    <row r="1319" ht="14.25" customHeight="1">
      <c r="J1319" s="121"/>
    </row>
    <row r="1320" ht="14.25" customHeight="1">
      <c r="J1320" s="121"/>
    </row>
    <row r="1321" ht="14.25" customHeight="1">
      <c r="J1321" s="121"/>
    </row>
    <row r="1322" ht="14.25" customHeight="1">
      <c r="J1322" s="121"/>
    </row>
    <row r="1323" ht="14.25" customHeight="1">
      <c r="J1323" s="121"/>
    </row>
    <row r="1324" ht="14.25" customHeight="1">
      <c r="J1324" s="121"/>
    </row>
    <row r="1325" ht="14.25" customHeight="1">
      <c r="J1325" s="121"/>
    </row>
    <row r="1326" ht="14.25" customHeight="1">
      <c r="J1326" s="121"/>
    </row>
    <row r="1327" ht="14.25" customHeight="1">
      <c r="J1327" s="121"/>
    </row>
    <row r="1328" ht="14.25" customHeight="1">
      <c r="J1328" s="121"/>
    </row>
    <row r="1329" ht="14.25" customHeight="1">
      <c r="J1329" s="121"/>
    </row>
    <row r="1330" ht="14.25" customHeight="1">
      <c r="J1330" s="121"/>
    </row>
    <row r="1331" ht="14.25" customHeight="1">
      <c r="J1331" s="121"/>
    </row>
    <row r="1332" ht="14.25" customHeight="1">
      <c r="J1332" s="121"/>
    </row>
    <row r="1333" ht="14.25" customHeight="1">
      <c r="J1333" s="121"/>
    </row>
    <row r="1334" ht="14.25" customHeight="1">
      <c r="J1334" s="121"/>
    </row>
    <row r="1335" ht="14.25" customHeight="1">
      <c r="J1335" s="121"/>
    </row>
    <row r="1336" ht="14.25" customHeight="1">
      <c r="J1336" s="121"/>
    </row>
    <row r="1337" ht="14.25" customHeight="1">
      <c r="J1337" s="121"/>
    </row>
    <row r="1338" ht="14.25" customHeight="1">
      <c r="J1338" s="121"/>
    </row>
    <row r="1339" ht="14.25" customHeight="1">
      <c r="J1339" s="121"/>
    </row>
    <row r="1340" ht="14.25" customHeight="1">
      <c r="J1340" s="121"/>
    </row>
    <row r="1341" ht="14.25" customHeight="1">
      <c r="J1341" s="121"/>
    </row>
    <row r="1342" ht="14.25" customHeight="1">
      <c r="J1342" s="121"/>
    </row>
    <row r="1343" ht="14.25" customHeight="1">
      <c r="J1343" s="121"/>
    </row>
    <row r="1344" ht="14.25" customHeight="1">
      <c r="J1344" s="121"/>
    </row>
    <row r="1345" ht="14.25" customHeight="1">
      <c r="J1345" s="121"/>
    </row>
    <row r="1346" ht="14.25" customHeight="1">
      <c r="J1346" s="121"/>
    </row>
    <row r="1347" ht="14.25" customHeight="1">
      <c r="J1347" s="121"/>
    </row>
    <row r="1348" ht="14.25" customHeight="1">
      <c r="J1348" s="121"/>
    </row>
    <row r="1349" ht="14.25" customHeight="1">
      <c r="J1349" s="121"/>
    </row>
    <row r="1350" ht="14.25" customHeight="1">
      <c r="J1350" s="121"/>
    </row>
    <row r="1351" ht="14.25" customHeight="1">
      <c r="J1351" s="121"/>
    </row>
    <row r="1352" ht="14.25" customHeight="1">
      <c r="J1352" s="121"/>
    </row>
    <row r="1353" ht="14.25" customHeight="1">
      <c r="J1353" s="121"/>
    </row>
    <row r="1354" ht="14.25" customHeight="1">
      <c r="J1354" s="121"/>
    </row>
    <row r="1355" ht="14.25" customHeight="1">
      <c r="J1355" s="121"/>
    </row>
    <row r="1356" ht="14.25" customHeight="1">
      <c r="J1356" s="121"/>
    </row>
    <row r="1357" ht="14.25" customHeight="1">
      <c r="J1357" s="121"/>
    </row>
    <row r="1358" ht="14.25" customHeight="1">
      <c r="J1358" s="121"/>
    </row>
    <row r="1359" ht="14.25" customHeight="1">
      <c r="J1359" s="121"/>
    </row>
    <row r="1360" ht="14.25" customHeight="1">
      <c r="J1360" s="121"/>
    </row>
    <row r="1361" ht="14.25" customHeight="1">
      <c r="J1361" s="121"/>
    </row>
    <row r="1362" ht="14.25" customHeight="1">
      <c r="J1362" s="121"/>
    </row>
    <row r="1363" ht="14.25" customHeight="1">
      <c r="J1363" s="121"/>
    </row>
    <row r="1364" ht="14.25" customHeight="1">
      <c r="J1364" s="121"/>
    </row>
    <row r="1365" ht="14.25" customHeight="1">
      <c r="J1365" s="121"/>
    </row>
    <row r="1366" ht="14.25" customHeight="1">
      <c r="J1366" s="121"/>
    </row>
    <row r="1367" ht="14.25" customHeight="1">
      <c r="J1367" s="121"/>
    </row>
    <row r="1368" ht="14.25" customHeight="1">
      <c r="J1368" s="121"/>
    </row>
    <row r="1369" ht="14.25" customHeight="1">
      <c r="J1369" s="121"/>
    </row>
    <row r="1370" ht="14.25" customHeight="1">
      <c r="J1370" s="121"/>
    </row>
    <row r="1371" ht="14.25" customHeight="1">
      <c r="J1371" s="121"/>
    </row>
    <row r="1372" ht="14.25" customHeight="1">
      <c r="J1372" s="121"/>
    </row>
    <row r="1373" ht="14.25" customHeight="1">
      <c r="J1373" s="121"/>
    </row>
    <row r="1374" ht="14.25" customHeight="1">
      <c r="J1374" s="121"/>
    </row>
    <row r="1375" ht="14.25" customHeight="1">
      <c r="J1375" s="121"/>
    </row>
    <row r="1376" ht="14.25" customHeight="1">
      <c r="J1376" s="121"/>
    </row>
    <row r="1377" ht="14.25" customHeight="1">
      <c r="J1377" s="121"/>
    </row>
    <row r="1378" ht="14.25" customHeight="1">
      <c r="J1378" s="121"/>
    </row>
    <row r="1379" ht="14.25" customHeight="1">
      <c r="J1379" s="121"/>
    </row>
    <row r="1380" ht="14.25" customHeight="1">
      <c r="J1380" s="121"/>
    </row>
    <row r="1381" ht="14.25" customHeight="1">
      <c r="J1381" s="121"/>
    </row>
    <row r="1382" ht="14.25" customHeight="1">
      <c r="J1382" s="121"/>
    </row>
    <row r="1383" ht="14.25" customHeight="1">
      <c r="J1383" s="121"/>
    </row>
    <row r="1384" ht="14.25" customHeight="1">
      <c r="J1384" s="121"/>
    </row>
    <row r="1385" ht="14.25" customHeight="1">
      <c r="J1385" s="121"/>
    </row>
    <row r="1386" ht="14.25" customHeight="1">
      <c r="J1386" s="121"/>
    </row>
    <row r="1387" ht="14.25" customHeight="1">
      <c r="J1387" s="121"/>
    </row>
    <row r="1388" ht="14.25" customHeight="1">
      <c r="J1388" s="121"/>
    </row>
    <row r="1389" ht="14.25" customHeight="1">
      <c r="J1389" s="121"/>
    </row>
    <row r="1390" ht="14.25" customHeight="1">
      <c r="J1390" s="121"/>
    </row>
    <row r="1391" ht="14.25" customHeight="1">
      <c r="J1391" s="121"/>
    </row>
    <row r="1392" ht="14.25" customHeight="1">
      <c r="J1392" s="121"/>
    </row>
    <row r="1393" ht="14.25" customHeight="1">
      <c r="J1393" s="121"/>
    </row>
    <row r="1394" ht="14.25" customHeight="1">
      <c r="J1394" s="121"/>
    </row>
    <row r="1395" ht="14.25" customHeight="1">
      <c r="J1395" s="121"/>
    </row>
    <row r="1396" ht="14.25" customHeight="1">
      <c r="J1396" s="121"/>
    </row>
    <row r="1397" ht="14.25" customHeight="1">
      <c r="J1397" s="121"/>
    </row>
    <row r="1398" ht="14.25" customHeight="1">
      <c r="J1398" s="121"/>
    </row>
    <row r="1399" ht="14.25" customHeight="1">
      <c r="J1399" s="121"/>
    </row>
    <row r="1400" ht="14.25" customHeight="1">
      <c r="J1400" s="121"/>
    </row>
    <row r="1401" ht="14.25" customHeight="1">
      <c r="J1401" s="121"/>
    </row>
    <row r="1402" ht="14.25" customHeight="1">
      <c r="J1402" s="121"/>
    </row>
    <row r="1403" ht="14.25" customHeight="1">
      <c r="J1403" s="121"/>
    </row>
    <row r="1404" ht="14.25" customHeight="1">
      <c r="J1404" s="121"/>
    </row>
    <row r="1405" ht="14.25" customHeight="1">
      <c r="J1405" s="121"/>
    </row>
    <row r="1406" ht="14.25" customHeight="1">
      <c r="J1406" s="121"/>
    </row>
    <row r="1407" ht="14.25" customHeight="1">
      <c r="J1407" s="121"/>
    </row>
    <row r="1408" ht="14.25" customHeight="1">
      <c r="J1408" s="121"/>
    </row>
    <row r="1409" ht="14.25" customHeight="1">
      <c r="J1409" s="121"/>
    </row>
    <row r="1410" ht="14.25" customHeight="1">
      <c r="J1410" s="121"/>
    </row>
    <row r="1411" ht="14.25" customHeight="1">
      <c r="J1411" s="121"/>
    </row>
    <row r="1412" ht="14.25" customHeight="1">
      <c r="J1412" s="121"/>
    </row>
    <row r="1413" ht="14.25" customHeight="1">
      <c r="J1413" s="121"/>
    </row>
    <row r="1414" ht="14.25" customHeight="1">
      <c r="J1414" s="121"/>
    </row>
    <row r="1415" ht="14.25" customHeight="1">
      <c r="J1415" s="121"/>
    </row>
    <row r="1416" ht="14.25" customHeight="1">
      <c r="J1416" s="121"/>
    </row>
    <row r="1417" ht="14.25" customHeight="1">
      <c r="J1417" s="121"/>
    </row>
    <row r="1418" ht="14.25" customHeight="1">
      <c r="J1418" s="121"/>
    </row>
    <row r="1419" ht="14.25" customHeight="1">
      <c r="J1419" s="121"/>
    </row>
    <row r="1420" ht="14.25" customHeight="1">
      <c r="J1420" s="121"/>
    </row>
    <row r="1421" ht="14.25" customHeight="1">
      <c r="J1421" s="121"/>
    </row>
    <row r="1422" ht="14.25" customHeight="1">
      <c r="J1422" s="121"/>
    </row>
    <row r="1423" ht="14.25" customHeight="1">
      <c r="J1423" s="121"/>
    </row>
    <row r="1424" ht="14.25" customHeight="1">
      <c r="J1424" s="121"/>
    </row>
    <row r="1425" ht="14.25" customHeight="1">
      <c r="J1425" s="121"/>
    </row>
    <row r="1426" ht="14.25" customHeight="1">
      <c r="J1426" s="121"/>
    </row>
    <row r="1427" ht="14.25" customHeight="1">
      <c r="J1427" s="121"/>
    </row>
    <row r="1428" ht="14.25" customHeight="1">
      <c r="J1428" s="121"/>
    </row>
    <row r="1429" ht="14.25" customHeight="1">
      <c r="J1429" s="121"/>
    </row>
    <row r="1430" ht="14.25" customHeight="1">
      <c r="J1430" s="121"/>
    </row>
    <row r="1431" ht="14.25" customHeight="1">
      <c r="J1431" s="121"/>
    </row>
    <row r="1432" ht="14.25" customHeight="1">
      <c r="J1432" s="121"/>
    </row>
    <row r="1433" ht="14.25" customHeight="1">
      <c r="J1433" s="121"/>
    </row>
    <row r="1434" ht="14.25" customHeight="1">
      <c r="J1434" s="121"/>
    </row>
    <row r="1435" ht="14.25" customHeight="1">
      <c r="J1435" s="121"/>
    </row>
    <row r="1436" ht="14.25" customHeight="1">
      <c r="J1436" s="121"/>
    </row>
    <row r="1437" ht="14.25" customHeight="1">
      <c r="J1437" s="121"/>
    </row>
    <row r="1438" ht="14.25" customHeight="1">
      <c r="J1438" s="121"/>
    </row>
    <row r="1439" ht="14.25" customHeight="1">
      <c r="J1439" s="121"/>
    </row>
    <row r="1440" ht="14.25" customHeight="1">
      <c r="J1440" s="121"/>
    </row>
    <row r="1441" ht="14.25" customHeight="1">
      <c r="J1441" s="121"/>
    </row>
    <row r="1442" ht="14.25" customHeight="1">
      <c r="J1442" s="121"/>
    </row>
    <row r="1443" ht="14.25" customHeight="1">
      <c r="J1443" s="121"/>
    </row>
    <row r="1444" ht="14.25" customHeight="1">
      <c r="J1444" s="121"/>
    </row>
    <row r="1445" ht="14.25" customHeight="1">
      <c r="J1445" s="121"/>
    </row>
    <row r="1446" ht="14.25" customHeight="1">
      <c r="J1446" s="121"/>
    </row>
    <row r="1447" ht="14.25" customHeight="1">
      <c r="J1447" s="121"/>
    </row>
    <row r="1448" ht="14.25" customHeight="1">
      <c r="J1448" s="121"/>
    </row>
    <row r="1449" ht="14.25" customHeight="1">
      <c r="J1449" s="121"/>
    </row>
    <row r="1450" ht="14.25" customHeight="1">
      <c r="J1450" s="121"/>
    </row>
    <row r="1451" ht="14.25" customHeight="1">
      <c r="J1451" s="121"/>
    </row>
    <row r="1452" ht="14.25" customHeight="1">
      <c r="J1452" s="121"/>
    </row>
    <row r="1453" ht="14.25" customHeight="1">
      <c r="J1453" s="121"/>
    </row>
    <row r="1454" ht="14.25" customHeight="1">
      <c r="J1454" s="121"/>
    </row>
    <row r="1455" ht="14.25" customHeight="1">
      <c r="J1455" s="121"/>
    </row>
    <row r="1456" ht="14.25" customHeight="1">
      <c r="J1456" s="121"/>
    </row>
    <row r="1457" ht="14.25" customHeight="1">
      <c r="J1457" s="121"/>
    </row>
    <row r="1458" ht="14.25" customHeight="1">
      <c r="J1458" s="121"/>
    </row>
    <row r="1459" ht="14.25" customHeight="1">
      <c r="J1459" s="121"/>
    </row>
    <row r="1460" ht="14.25" customHeight="1">
      <c r="J1460" s="121"/>
    </row>
    <row r="1461" ht="14.25" customHeight="1">
      <c r="J1461" s="121"/>
    </row>
    <row r="1462" ht="14.25" customHeight="1">
      <c r="J1462" s="121"/>
    </row>
    <row r="1463" ht="14.25" customHeight="1">
      <c r="J1463" s="121"/>
    </row>
    <row r="1464" ht="14.25" customHeight="1">
      <c r="J1464" s="121"/>
    </row>
    <row r="1465" ht="14.25" customHeight="1">
      <c r="J1465" s="121"/>
    </row>
    <row r="1466" ht="14.25" customHeight="1">
      <c r="J1466" s="121"/>
    </row>
    <row r="1467" ht="14.25" customHeight="1">
      <c r="J1467" s="121"/>
    </row>
    <row r="1468" ht="14.25" customHeight="1">
      <c r="J1468" s="121"/>
    </row>
    <row r="1469" ht="14.25" customHeight="1">
      <c r="J1469" s="121"/>
    </row>
    <row r="1470" ht="14.25" customHeight="1">
      <c r="J1470" s="121"/>
    </row>
    <row r="1471" ht="14.25" customHeight="1">
      <c r="J1471" s="121"/>
    </row>
    <row r="1472" ht="14.25" customHeight="1">
      <c r="J1472" s="121"/>
    </row>
    <row r="1473" ht="14.25" customHeight="1">
      <c r="J1473" s="121"/>
    </row>
    <row r="1474" ht="14.25" customHeight="1">
      <c r="J1474" s="121"/>
    </row>
    <row r="1475" ht="14.25" customHeight="1">
      <c r="J1475" s="121"/>
    </row>
    <row r="1476" ht="14.25" customHeight="1">
      <c r="J1476" s="121"/>
    </row>
    <row r="1477" ht="14.25" customHeight="1">
      <c r="J1477" s="121"/>
    </row>
    <row r="1478" ht="14.25" customHeight="1">
      <c r="J1478" s="121"/>
    </row>
    <row r="1479" ht="14.25" customHeight="1">
      <c r="J1479" s="121"/>
    </row>
    <row r="1480" ht="14.25" customHeight="1">
      <c r="J1480" s="121"/>
    </row>
    <row r="1481" ht="14.25" customHeight="1">
      <c r="J1481" s="121"/>
    </row>
    <row r="1482" ht="14.25" customHeight="1">
      <c r="J1482" s="121"/>
    </row>
    <row r="1483" ht="14.25" customHeight="1">
      <c r="J1483" s="121"/>
    </row>
    <row r="1484" ht="14.25" customHeight="1">
      <c r="J1484" s="121"/>
    </row>
    <row r="1485" ht="14.25" customHeight="1">
      <c r="J1485" s="121"/>
    </row>
    <row r="1486" ht="14.25" customHeight="1">
      <c r="J1486" s="121"/>
    </row>
    <row r="1487" ht="14.25" customHeight="1">
      <c r="J1487" s="121"/>
    </row>
    <row r="1488" ht="14.25" customHeight="1">
      <c r="J1488" s="121"/>
    </row>
    <row r="1489" ht="14.25" customHeight="1">
      <c r="J1489" s="121"/>
    </row>
    <row r="1490" ht="14.25" customHeight="1">
      <c r="J1490" s="121"/>
    </row>
    <row r="1491" ht="14.25" customHeight="1">
      <c r="J1491" s="121"/>
    </row>
    <row r="1492" ht="14.25" customHeight="1">
      <c r="J1492" s="121"/>
    </row>
    <row r="1493" ht="14.25" customHeight="1">
      <c r="J1493" s="121"/>
    </row>
    <row r="1494" ht="14.25" customHeight="1">
      <c r="J1494" s="121"/>
    </row>
    <row r="1495" ht="14.25" customHeight="1">
      <c r="J1495" s="121"/>
    </row>
    <row r="1496" ht="14.25" customHeight="1">
      <c r="J1496" s="121"/>
    </row>
    <row r="1497" ht="14.25" customHeight="1">
      <c r="J1497" s="121"/>
    </row>
    <row r="1498" ht="14.25" customHeight="1">
      <c r="J1498" s="121"/>
    </row>
    <row r="1499" ht="14.25" customHeight="1">
      <c r="J1499" s="121"/>
    </row>
    <row r="1500" ht="14.25" customHeight="1">
      <c r="J1500" s="121"/>
    </row>
    <row r="1501" ht="14.25" customHeight="1">
      <c r="J1501" s="121"/>
    </row>
    <row r="1502" ht="14.25" customHeight="1">
      <c r="J1502" s="121"/>
    </row>
    <row r="1503" ht="14.25" customHeight="1">
      <c r="J1503" s="121"/>
    </row>
    <row r="1504" ht="14.25" customHeight="1">
      <c r="J1504" s="121"/>
    </row>
    <row r="1505" ht="14.25" customHeight="1">
      <c r="J1505" s="121"/>
    </row>
    <row r="1506" ht="14.25" customHeight="1">
      <c r="J1506" s="121"/>
    </row>
    <row r="1507" ht="14.25" customHeight="1">
      <c r="J1507" s="121"/>
    </row>
    <row r="1508" ht="14.25" customHeight="1">
      <c r="J1508" s="121"/>
    </row>
    <row r="1509" ht="14.25" customHeight="1">
      <c r="J1509" s="121"/>
    </row>
    <row r="1510" ht="14.25" customHeight="1">
      <c r="J1510" s="121"/>
    </row>
    <row r="1511" ht="14.25" customHeight="1">
      <c r="J1511" s="121"/>
    </row>
    <row r="1512" ht="14.25" customHeight="1">
      <c r="J1512" s="121"/>
    </row>
    <row r="1513" ht="14.25" customHeight="1">
      <c r="J1513" s="121"/>
    </row>
    <row r="1514" ht="14.25" customHeight="1">
      <c r="J1514" s="121"/>
    </row>
    <row r="1515" ht="14.25" customHeight="1">
      <c r="J1515" s="121"/>
    </row>
    <row r="1516" ht="14.25" customHeight="1">
      <c r="J1516" s="121"/>
    </row>
    <row r="1517" ht="14.25" customHeight="1">
      <c r="J1517" s="121"/>
    </row>
    <row r="1518" ht="14.25" customHeight="1">
      <c r="J1518" s="121"/>
    </row>
    <row r="1519" ht="14.25" customHeight="1">
      <c r="J1519" s="121"/>
    </row>
    <row r="1520" ht="14.25" customHeight="1">
      <c r="J1520" s="121"/>
    </row>
    <row r="1521" ht="14.25" customHeight="1">
      <c r="J1521" s="121"/>
    </row>
    <row r="1522" ht="14.25" customHeight="1">
      <c r="J1522" s="121"/>
    </row>
    <row r="1523" ht="14.25" customHeight="1">
      <c r="J1523" s="121"/>
    </row>
    <row r="1524" ht="14.25" customHeight="1">
      <c r="J1524" s="121"/>
    </row>
    <row r="1525" ht="14.25" customHeight="1">
      <c r="J1525" s="121"/>
    </row>
    <row r="1526" ht="14.25" customHeight="1">
      <c r="J1526" s="121"/>
    </row>
    <row r="1527" ht="14.25" customHeight="1">
      <c r="J1527" s="121"/>
    </row>
    <row r="1528" ht="14.25" customHeight="1">
      <c r="J1528" s="121"/>
    </row>
    <row r="1529" ht="14.25" customHeight="1">
      <c r="J1529" s="121"/>
    </row>
    <row r="1530" ht="14.25" customHeight="1">
      <c r="J1530" s="121"/>
    </row>
    <row r="1531" ht="14.25" customHeight="1">
      <c r="J1531" s="121"/>
    </row>
    <row r="1532" ht="14.25" customHeight="1">
      <c r="J1532" s="121"/>
    </row>
    <row r="1533" ht="14.25" customHeight="1">
      <c r="J1533" s="121"/>
    </row>
    <row r="1534" ht="14.25" customHeight="1">
      <c r="J1534" s="121"/>
    </row>
    <row r="1535" ht="14.25" customHeight="1">
      <c r="J1535" s="121"/>
    </row>
    <row r="1536" ht="14.25" customHeight="1">
      <c r="J1536" s="121"/>
    </row>
    <row r="1537" ht="14.25" customHeight="1">
      <c r="J1537" s="121"/>
    </row>
    <row r="1538" ht="14.25" customHeight="1">
      <c r="J1538" s="121"/>
    </row>
    <row r="1539" ht="14.25" customHeight="1">
      <c r="J1539" s="121"/>
    </row>
    <row r="1540" ht="14.25" customHeight="1">
      <c r="J1540" s="121"/>
    </row>
    <row r="1541" ht="14.25" customHeight="1">
      <c r="J1541" s="121"/>
    </row>
    <row r="1542" ht="14.25" customHeight="1">
      <c r="J1542" s="121"/>
    </row>
    <row r="1543" ht="14.25" customHeight="1">
      <c r="J1543" s="121"/>
    </row>
    <row r="1544" ht="14.25" customHeight="1">
      <c r="J1544" s="121"/>
    </row>
    <row r="1545" ht="14.25" customHeight="1">
      <c r="J1545" s="121"/>
    </row>
    <row r="1546" ht="14.25" customHeight="1">
      <c r="J1546" s="121"/>
    </row>
    <row r="1547" ht="14.25" customHeight="1">
      <c r="J1547" s="121"/>
    </row>
    <row r="1548" ht="14.25" customHeight="1">
      <c r="J1548" s="121"/>
    </row>
    <row r="1549" ht="14.25" customHeight="1">
      <c r="J1549" s="121"/>
    </row>
    <row r="1550" ht="14.25" customHeight="1">
      <c r="J1550" s="121"/>
    </row>
    <row r="1551" ht="14.25" customHeight="1">
      <c r="J1551" s="121"/>
    </row>
    <row r="1552" ht="14.25" customHeight="1">
      <c r="J1552" s="121"/>
    </row>
    <row r="1553" ht="14.25" customHeight="1">
      <c r="J1553" s="121"/>
    </row>
    <row r="1554" ht="14.25" customHeight="1">
      <c r="J1554" s="121"/>
    </row>
    <row r="1555" ht="14.25" customHeight="1">
      <c r="J1555" s="121"/>
    </row>
    <row r="1556" ht="14.25" customHeight="1">
      <c r="J1556" s="121"/>
    </row>
    <row r="1557" ht="14.25" customHeight="1">
      <c r="J1557" s="121"/>
    </row>
    <row r="1558" ht="14.25" customHeight="1">
      <c r="J1558" s="121"/>
    </row>
    <row r="1559" ht="14.25" customHeight="1">
      <c r="J1559" s="121"/>
    </row>
    <row r="1560" ht="14.25" customHeight="1">
      <c r="J1560" s="121"/>
    </row>
    <row r="1561" ht="14.25" customHeight="1">
      <c r="J1561" s="121"/>
    </row>
    <row r="1562" ht="14.25" customHeight="1">
      <c r="J1562" s="121"/>
    </row>
    <row r="1563" ht="14.25" customHeight="1">
      <c r="J1563" s="121"/>
    </row>
    <row r="1564" ht="14.25" customHeight="1">
      <c r="J1564" s="121"/>
    </row>
    <row r="1565" ht="14.25" customHeight="1">
      <c r="J1565" s="121"/>
    </row>
    <row r="1566" ht="14.25" customHeight="1">
      <c r="J1566" s="121"/>
    </row>
    <row r="1567" ht="14.25" customHeight="1">
      <c r="J1567" s="121"/>
    </row>
    <row r="1568" ht="14.25" customHeight="1">
      <c r="J1568" s="121"/>
    </row>
    <row r="1569" ht="14.25" customHeight="1">
      <c r="J1569" s="121"/>
    </row>
    <row r="1570" ht="14.25" customHeight="1">
      <c r="J1570" s="121"/>
    </row>
    <row r="1571" ht="14.25" customHeight="1">
      <c r="J1571" s="121"/>
    </row>
    <row r="1572" ht="14.25" customHeight="1">
      <c r="J1572" s="121"/>
    </row>
    <row r="1573" ht="14.25" customHeight="1">
      <c r="J1573" s="121"/>
    </row>
    <row r="1574" ht="14.25" customHeight="1">
      <c r="J1574" s="121"/>
    </row>
    <row r="1575" ht="14.25" customHeight="1">
      <c r="J1575" s="121"/>
    </row>
    <row r="1576" ht="14.25" customHeight="1">
      <c r="J1576" s="121"/>
    </row>
    <row r="1577" ht="14.25" customHeight="1">
      <c r="J1577" s="121"/>
    </row>
    <row r="1578" ht="14.25" customHeight="1">
      <c r="J1578" s="121"/>
    </row>
    <row r="1579" ht="14.25" customHeight="1">
      <c r="J1579" s="121"/>
    </row>
    <row r="1580" ht="14.25" customHeight="1">
      <c r="J1580" s="121"/>
    </row>
    <row r="1581" ht="14.25" customHeight="1">
      <c r="J1581" s="121"/>
    </row>
    <row r="1582" ht="14.25" customHeight="1">
      <c r="J1582" s="121"/>
    </row>
    <row r="1583" ht="14.25" customHeight="1">
      <c r="J1583" s="121"/>
    </row>
    <row r="1584" ht="14.25" customHeight="1">
      <c r="J1584" s="121"/>
    </row>
    <row r="1585" ht="14.25" customHeight="1">
      <c r="J1585" s="121"/>
    </row>
    <row r="1586" ht="14.25" customHeight="1">
      <c r="J1586" s="121"/>
    </row>
    <row r="1587" ht="14.25" customHeight="1">
      <c r="J1587" s="121"/>
    </row>
    <row r="1588" ht="14.25" customHeight="1">
      <c r="J1588" s="121"/>
    </row>
    <row r="1589" ht="14.25" customHeight="1">
      <c r="J1589" s="121"/>
    </row>
    <row r="1590" ht="14.25" customHeight="1">
      <c r="J1590" s="121"/>
    </row>
    <row r="1591" ht="14.25" customHeight="1">
      <c r="J1591" s="121"/>
    </row>
    <row r="1592" ht="14.25" customHeight="1">
      <c r="J1592" s="121"/>
    </row>
    <row r="1593" ht="14.25" customHeight="1">
      <c r="J1593" s="121"/>
    </row>
    <row r="1594" ht="14.25" customHeight="1">
      <c r="J1594" s="121"/>
    </row>
    <row r="1595" ht="14.25" customHeight="1">
      <c r="J1595" s="121"/>
    </row>
    <row r="1596" ht="14.25" customHeight="1">
      <c r="J1596" s="121"/>
    </row>
    <row r="1597" ht="14.25" customHeight="1">
      <c r="J1597" s="121"/>
    </row>
    <row r="1598" ht="14.25" customHeight="1">
      <c r="J1598" s="121"/>
    </row>
    <row r="1599" ht="14.25" customHeight="1">
      <c r="J1599" s="121"/>
    </row>
    <row r="1600" ht="14.25" customHeight="1">
      <c r="J1600" s="121"/>
    </row>
    <row r="1601" ht="14.25" customHeight="1">
      <c r="J1601" s="121"/>
    </row>
    <row r="1602" ht="14.25" customHeight="1">
      <c r="J1602" s="121"/>
    </row>
    <row r="1603" ht="14.25" customHeight="1">
      <c r="J1603" s="121"/>
    </row>
    <row r="1604" ht="14.25" customHeight="1">
      <c r="J1604" s="121"/>
    </row>
    <row r="1605" ht="14.25" customHeight="1">
      <c r="J1605" s="121"/>
    </row>
    <row r="1606" ht="14.25" customHeight="1">
      <c r="J1606" s="121"/>
    </row>
    <row r="1607" ht="14.25" customHeight="1">
      <c r="J1607" s="121"/>
    </row>
    <row r="1608" ht="14.25" customHeight="1">
      <c r="J1608" s="121"/>
    </row>
    <row r="1609" ht="14.25" customHeight="1">
      <c r="J1609" s="121"/>
    </row>
    <row r="1610" ht="14.25" customHeight="1">
      <c r="J1610" s="121"/>
    </row>
    <row r="1611" ht="14.25" customHeight="1">
      <c r="J1611" s="121"/>
    </row>
    <row r="1612" ht="14.25" customHeight="1">
      <c r="J1612" s="121"/>
    </row>
    <row r="1613" ht="14.25" customHeight="1">
      <c r="J1613" s="121"/>
    </row>
    <row r="1614" ht="14.25" customHeight="1">
      <c r="J1614" s="121"/>
    </row>
    <row r="1615" ht="14.25" customHeight="1">
      <c r="J1615" s="121"/>
    </row>
    <row r="1616" ht="14.25" customHeight="1">
      <c r="J1616" s="121"/>
    </row>
    <row r="1617" ht="14.25" customHeight="1">
      <c r="J1617" s="121"/>
    </row>
    <row r="1618" ht="14.25" customHeight="1">
      <c r="J1618" s="121"/>
    </row>
    <row r="1619" ht="14.25" customHeight="1">
      <c r="J1619" s="121"/>
    </row>
    <row r="1620" ht="14.25" customHeight="1">
      <c r="J1620" s="121"/>
    </row>
    <row r="1621" ht="14.25" customHeight="1">
      <c r="J1621" s="121"/>
    </row>
    <row r="1622" ht="14.25" customHeight="1">
      <c r="J1622" s="121"/>
    </row>
    <row r="1623" ht="14.25" customHeight="1">
      <c r="J1623" s="121"/>
    </row>
    <row r="1624" ht="14.25" customHeight="1">
      <c r="J1624" s="121"/>
    </row>
    <row r="1625" ht="14.25" customHeight="1">
      <c r="J1625" s="121"/>
    </row>
    <row r="1626" ht="14.25" customHeight="1">
      <c r="J1626" s="121"/>
    </row>
    <row r="1627" ht="14.25" customHeight="1">
      <c r="J1627" s="121"/>
    </row>
    <row r="1628" ht="14.25" customHeight="1">
      <c r="J1628" s="121"/>
    </row>
    <row r="1629" ht="14.25" customHeight="1">
      <c r="J1629" s="121"/>
    </row>
    <row r="1630" ht="14.25" customHeight="1">
      <c r="J1630" s="121"/>
    </row>
    <row r="1631" ht="14.25" customHeight="1">
      <c r="J1631" s="121"/>
    </row>
    <row r="1632" ht="14.25" customHeight="1">
      <c r="J1632" s="121"/>
    </row>
    <row r="1633" ht="14.25" customHeight="1">
      <c r="J1633" s="121"/>
    </row>
    <row r="1634" ht="14.25" customHeight="1">
      <c r="J1634" s="121"/>
    </row>
    <row r="1635" ht="14.25" customHeight="1">
      <c r="J1635" s="121"/>
    </row>
    <row r="1636" ht="14.25" customHeight="1">
      <c r="J1636" s="121"/>
    </row>
    <row r="1637" ht="14.25" customHeight="1">
      <c r="J1637" s="121"/>
    </row>
    <row r="1638" ht="14.25" customHeight="1">
      <c r="J1638" s="121"/>
    </row>
    <row r="1639" ht="14.25" customHeight="1">
      <c r="J1639" s="121"/>
    </row>
    <row r="1640" ht="14.25" customHeight="1">
      <c r="J1640" s="121"/>
    </row>
    <row r="1641" ht="14.25" customHeight="1">
      <c r="J1641" s="121"/>
    </row>
    <row r="1642" ht="14.25" customHeight="1">
      <c r="J1642" s="121"/>
    </row>
    <row r="1643" ht="14.25" customHeight="1">
      <c r="J1643" s="121"/>
    </row>
    <row r="1644" ht="14.25" customHeight="1">
      <c r="J1644" s="121"/>
    </row>
    <row r="1645" ht="14.25" customHeight="1">
      <c r="J1645" s="121"/>
    </row>
    <row r="1646" ht="14.25" customHeight="1">
      <c r="J1646" s="121"/>
    </row>
    <row r="1647" ht="14.25" customHeight="1">
      <c r="J1647" s="121"/>
    </row>
    <row r="1648" ht="14.25" customHeight="1">
      <c r="J1648" s="121"/>
    </row>
    <row r="1649" ht="14.25" customHeight="1">
      <c r="J1649" s="121"/>
    </row>
    <row r="1650" ht="14.25" customHeight="1">
      <c r="J1650" s="121"/>
    </row>
    <row r="1651" ht="14.25" customHeight="1">
      <c r="J1651" s="121"/>
    </row>
    <row r="1652" ht="14.25" customHeight="1">
      <c r="J1652" s="121"/>
    </row>
    <row r="1653" ht="14.25" customHeight="1">
      <c r="J1653" s="121"/>
    </row>
    <row r="1654" ht="14.25" customHeight="1">
      <c r="J1654" s="121"/>
    </row>
    <row r="1655" ht="14.25" customHeight="1">
      <c r="J1655" s="121"/>
    </row>
    <row r="1656" ht="14.25" customHeight="1">
      <c r="J1656" s="121"/>
    </row>
    <row r="1657" ht="14.25" customHeight="1">
      <c r="J1657" s="121"/>
    </row>
    <row r="1658" ht="14.25" customHeight="1">
      <c r="J1658" s="121"/>
    </row>
    <row r="1659" ht="14.25" customHeight="1">
      <c r="J1659" s="121"/>
    </row>
    <row r="1660" ht="14.25" customHeight="1">
      <c r="J1660" s="121"/>
    </row>
    <row r="1661" ht="14.25" customHeight="1">
      <c r="J1661" s="121"/>
    </row>
    <row r="1662" ht="14.25" customHeight="1">
      <c r="J1662" s="121"/>
    </row>
    <row r="1663" ht="14.25" customHeight="1">
      <c r="J1663" s="121"/>
    </row>
    <row r="1664" ht="14.25" customHeight="1">
      <c r="J1664" s="121"/>
    </row>
    <row r="1665" ht="14.25" customHeight="1">
      <c r="J1665" s="121"/>
    </row>
    <row r="1666" ht="14.25" customHeight="1">
      <c r="J1666" s="121"/>
    </row>
    <row r="1667" ht="14.25" customHeight="1">
      <c r="J1667" s="121"/>
    </row>
    <row r="1668" ht="14.25" customHeight="1">
      <c r="J1668" s="121"/>
    </row>
    <row r="1669" ht="14.25" customHeight="1">
      <c r="J1669" s="121"/>
    </row>
    <row r="1670" ht="14.25" customHeight="1">
      <c r="J1670" s="121"/>
    </row>
    <row r="1671" ht="14.25" customHeight="1">
      <c r="J1671" s="121"/>
    </row>
    <row r="1672" ht="14.25" customHeight="1">
      <c r="J1672" s="121"/>
    </row>
    <row r="1673" ht="14.25" customHeight="1">
      <c r="J1673" s="121"/>
    </row>
    <row r="1674" ht="14.25" customHeight="1">
      <c r="J1674" s="121"/>
    </row>
    <row r="1675" ht="14.25" customHeight="1">
      <c r="J1675" s="121"/>
    </row>
    <row r="1676" ht="14.25" customHeight="1">
      <c r="J1676" s="121"/>
    </row>
    <row r="1677" ht="14.25" customHeight="1">
      <c r="J1677" s="121"/>
    </row>
    <row r="1678" ht="14.25" customHeight="1">
      <c r="J1678" s="121"/>
    </row>
    <row r="1679" ht="14.25" customHeight="1">
      <c r="J1679" s="221"/>
    </row>
    <row r="1680" ht="14.25" customHeight="1">
      <c r="J1680" s="221"/>
    </row>
    <row r="1681" ht="14.25" customHeight="1">
      <c r="J1681" s="221"/>
    </row>
    <row r="1682" ht="14.25" customHeight="1">
      <c r="J1682" s="221"/>
    </row>
    <row r="1683" ht="14.25" customHeight="1">
      <c r="J1683" s="221"/>
    </row>
    <row r="1684" ht="14.25" customHeight="1">
      <c r="J1684" s="221"/>
    </row>
    <row r="1685" ht="14.25" customHeight="1">
      <c r="J1685" s="221"/>
    </row>
    <row r="1686" ht="14.25" customHeight="1">
      <c r="J1686" s="221"/>
    </row>
    <row r="1687" ht="14.25" customHeight="1">
      <c r="J1687" s="221"/>
    </row>
    <row r="1688" ht="14.25" customHeight="1">
      <c r="J1688" s="221"/>
    </row>
    <row r="1689" ht="14.25" customHeight="1">
      <c r="J1689" s="221"/>
    </row>
    <row r="1690" ht="14.25" customHeight="1">
      <c r="J1690" s="221"/>
    </row>
    <row r="1691" ht="14.25" customHeight="1">
      <c r="J1691" s="221"/>
    </row>
    <row r="1692" ht="14.25" customHeight="1">
      <c r="J1692" s="221"/>
    </row>
    <row r="1693" ht="14.25" customHeight="1">
      <c r="J1693" s="221"/>
    </row>
    <row r="1694" ht="14.25" customHeight="1">
      <c r="J1694" s="221"/>
    </row>
    <row r="1695" ht="14.25" customHeight="1">
      <c r="J1695" s="221"/>
    </row>
    <row r="1696" ht="14.25" customHeight="1">
      <c r="J1696" s="221"/>
    </row>
    <row r="1697" ht="14.25" customHeight="1">
      <c r="J1697" s="221"/>
    </row>
    <row r="1698" ht="14.25" customHeight="1">
      <c r="J1698" s="221"/>
    </row>
    <row r="1699" ht="14.25" customHeight="1">
      <c r="J1699" s="221"/>
    </row>
    <row r="1700" ht="14.25" customHeight="1">
      <c r="J1700" s="221"/>
    </row>
    <row r="1701" ht="14.25" customHeight="1">
      <c r="J1701" s="221"/>
    </row>
    <row r="1702" ht="14.25" customHeight="1">
      <c r="J1702" s="221"/>
    </row>
    <row r="1703" ht="14.25" customHeight="1">
      <c r="J1703" s="221"/>
    </row>
    <row r="1704" ht="14.25" customHeight="1">
      <c r="J1704" s="221"/>
    </row>
    <row r="1705" ht="14.25" customHeight="1">
      <c r="J1705" s="221"/>
    </row>
    <row r="1706" ht="14.25" customHeight="1">
      <c r="J1706" s="221"/>
    </row>
    <row r="1707" ht="14.25" customHeight="1">
      <c r="J1707" s="221"/>
    </row>
    <row r="1708" ht="14.25" customHeight="1">
      <c r="J1708" s="221"/>
    </row>
    <row r="1709" ht="14.25" customHeight="1">
      <c r="J1709" s="221"/>
    </row>
    <row r="1710" ht="14.25" customHeight="1">
      <c r="J1710" s="221"/>
    </row>
    <row r="1711" ht="14.25" customHeight="1">
      <c r="J1711" s="221"/>
    </row>
    <row r="1712" ht="14.25" customHeight="1">
      <c r="J1712" s="221"/>
    </row>
    <row r="1713" ht="14.25" customHeight="1">
      <c r="J1713" s="221"/>
    </row>
    <row r="1714" ht="14.25" customHeight="1">
      <c r="J1714" s="221"/>
    </row>
    <row r="1715" ht="14.25" customHeight="1">
      <c r="J1715" s="221"/>
    </row>
    <row r="1716" ht="14.25" customHeight="1">
      <c r="J1716" s="221"/>
    </row>
    <row r="1717" ht="14.25" customHeight="1">
      <c r="J1717" s="221"/>
    </row>
    <row r="1718" ht="14.25" customHeight="1">
      <c r="J1718" s="221"/>
    </row>
    <row r="1719" ht="14.25" customHeight="1">
      <c r="J1719" s="221"/>
    </row>
    <row r="1720" ht="14.25" customHeight="1">
      <c r="J1720" s="221"/>
    </row>
    <row r="1721" ht="14.25" customHeight="1">
      <c r="J1721" s="221"/>
    </row>
    <row r="1722" ht="14.25" customHeight="1">
      <c r="J1722" s="221"/>
    </row>
    <row r="1723" ht="14.25" customHeight="1">
      <c r="J1723" s="221"/>
    </row>
    <row r="1724" ht="14.25" customHeight="1">
      <c r="J1724" s="221"/>
    </row>
    <row r="1725" ht="14.25" customHeight="1">
      <c r="J1725" s="221"/>
    </row>
    <row r="1726" ht="14.25" customHeight="1">
      <c r="J1726" s="221"/>
    </row>
    <row r="1727" ht="14.25" customHeight="1">
      <c r="J1727" s="221"/>
    </row>
    <row r="1728" ht="14.25" customHeight="1">
      <c r="J1728" s="221"/>
    </row>
    <row r="1729" ht="14.25" customHeight="1">
      <c r="J1729" s="221"/>
    </row>
    <row r="1730" ht="14.25" customHeight="1">
      <c r="J1730" s="221"/>
    </row>
  </sheetData>
  <sheetProtection/>
  <mergeCells count="3">
    <mergeCell ref="B2:J2"/>
    <mergeCell ref="B3:J3"/>
    <mergeCell ref="B4:J4"/>
  </mergeCells>
  <printOptions horizontalCentered="1" verticalCentered="1"/>
  <pageMargins left="0.75" right="0.75" top="1" bottom="1" header="0.31496062992125984" footer="0.31496062992125984"/>
  <pageSetup fitToHeight="1" fitToWidth="1" orientation="portrait" paperSize="9" scale="17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J22" sqref="J22"/>
    </sheetView>
  </sheetViews>
  <sheetFormatPr defaultColWidth="11.5546875" defaultRowHeight="14.25" customHeight="1"/>
  <cols>
    <col min="1" max="1" width="1.1171875" style="0" customWidth="1"/>
    <col min="2" max="2" width="4.6640625" style="218" customWidth="1"/>
    <col min="3" max="3" width="2.3359375" style="218" customWidth="1"/>
    <col min="4" max="4" width="3.6640625" style="218" customWidth="1"/>
    <col min="5" max="5" width="2.88671875" style="218" customWidth="1"/>
    <col min="6" max="6" width="9.99609375" style="218" customWidth="1"/>
    <col min="7" max="7" width="23.5546875" style="218" customWidth="1"/>
    <col min="8" max="8" width="87.77734375" style="218" customWidth="1"/>
    <col min="9" max="10" width="75.4453125" style="219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0"/>
      <c r="C1" s="3"/>
      <c r="D1" s="3"/>
      <c r="E1" s="3"/>
      <c r="F1" s="3"/>
      <c r="G1" s="3"/>
      <c r="H1" s="3"/>
      <c r="I1" s="211"/>
      <c r="J1" s="211"/>
      <c r="K1" s="3"/>
    </row>
    <row r="2" spans="1:11" s="1" customFormat="1" ht="36" customHeight="1">
      <c r="A2" s="4"/>
      <c r="B2" s="231" t="s">
        <v>23</v>
      </c>
      <c r="C2" s="232"/>
      <c r="D2" s="232"/>
      <c r="E2" s="232"/>
      <c r="F2" s="232"/>
      <c r="G2" s="232"/>
      <c r="H2" s="232"/>
      <c r="I2" s="232"/>
      <c r="J2" s="233"/>
      <c r="K2" s="4"/>
    </row>
    <row r="3" spans="1:11" ht="34.5" customHeight="1">
      <c r="A3" s="3"/>
      <c r="B3" s="234" t="s">
        <v>35</v>
      </c>
      <c r="C3" s="235"/>
      <c r="D3" s="235"/>
      <c r="E3" s="235"/>
      <c r="F3" s="235"/>
      <c r="G3" s="235"/>
      <c r="H3" s="235"/>
      <c r="I3" s="235"/>
      <c r="J3" s="236"/>
      <c r="K3" s="3"/>
    </row>
    <row r="4" spans="1:11" ht="32.25" customHeight="1" thickBot="1">
      <c r="A4" s="3"/>
      <c r="B4" s="237" t="s">
        <v>150</v>
      </c>
      <c r="C4" s="238"/>
      <c r="D4" s="238"/>
      <c r="E4" s="238"/>
      <c r="F4" s="238"/>
      <c r="G4" s="238"/>
      <c r="H4" s="238"/>
      <c r="I4" s="238"/>
      <c r="J4" s="239"/>
      <c r="K4" s="3"/>
    </row>
    <row r="5" spans="1:19" ht="41.25" customHeight="1" thickBot="1">
      <c r="A5" s="3"/>
      <c r="B5" s="144"/>
      <c r="C5" s="145"/>
      <c r="D5" s="146"/>
      <c r="E5" s="146"/>
      <c r="F5" s="146"/>
      <c r="G5" s="147"/>
      <c r="H5" s="147"/>
      <c r="I5" s="148" t="s">
        <v>241</v>
      </c>
      <c r="J5" s="148" t="s">
        <v>242</v>
      </c>
      <c r="K5" s="3"/>
      <c r="S5" s="5"/>
    </row>
    <row r="6" spans="1:13" ht="40.5" customHeight="1" thickBot="1">
      <c r="A6" s="3"/>
      <c r="B6" s="149" t="s">
        <v>22</v>
      </c>
      <c r="C6" s="150"/>
      <c r="D6" s="150"/>
      <c r="E6" s="150"/>
      <c r="F6" s="150"/>
      <c r="G6" s="150"/>
      <c r="H6" s="151"/>
      <c r="I6" s="152">
        <v>1310.6079</v>
      </c>
      <c r="J6" s="152">
        <v>842.164</v>
      </c>
      <c r="K6" s="3"/>
      <c r="M6" s="6"/>
    </row>
    <row r="7" spans="1:11" ht="30" customHeight="1">
      <c r="A7" s="3"/>
      <c r="B7" s="153" t="s">
        <v>46</v>
      </c>
      <c r="C7" s="154"/>
      <c r="D7" s="154"/>
      <c r="E7" s="154"/>
      <c r="F7" s="154"/>
      <c r="G7" s="155"/>
      <c r="H7" s="156"/>
      <c r="I7" s="157"/>
      <c r="J7" s="157"/>
      <c r="K7" s="3"/>
    </row>
    <row r="8" spans="1:11" ht="30" customHeight="1">
      <c r="A8" s="3"/>
      <c r="B8" s="158" t="s">
        <v>1</v>
      </c>
      <c r="C8" s="159" t="s">
        <v>47</v>
      </c>
      <c r="D8" s="159"/>
      <c r="E8" s="159"/>
      <c r="F8" s="159"/>
      <c r="G8" s="159"/>
      <c r="H8" s="160"/>
      <c r="I8" s="157">
        <v>0</v>
      </c>
      <c r="J8" s="157">
        <v>0</v>
      </c>
      <c r="K8" s="3"/>
    </row>
    <row r="9" spans="1:12" ht="30" customHeight="1">
      <c r="A9" s="3"/>
      <c r="B9" s="158"/>
      <c r="C9" s="159"/>
      <c r="D9" s="159" t="s">
        <v>192</v>
      </c>
      <c r="E9" s="159"/>
      <c r="F9" s="159"/>
      <c r="G9" s="159"/>
      <c r="H9" s="160"/>
      <c r="I9" s="161" t="s">
        <v>229</v>
      </c>
      <c r="J9" s="161" t="s">
        <v>38</v>
      </c>
      <c r="K9" s="7"/>
      <c r="L9" s="8"/>
    </row>
    <row r="10" spans="1:11" ht="30" customHeight="1">
      <c r="A10" s="3"/>
      <c r="B10" s="158"/>
      <c r="C10" s="159"/>
      <c r="D10" s="159"/>
      <c r="E10" s="159" t="s">
        <v>48</v>
      </c>
      <c r="F10" s="159"/>
      <c r="G10" s="162"/>
      <c r="H10" s="160"/>
      <c r="I10" s="157" t="s">
        <v>230</v>
      </c>
      <c r="J10" s="157" t="s">
        <v>38</v>
      </c>
      <c r="K10" s="3"/>
    </row>
    <row r="11" spans="1:11" ht="30" customHeight="1">
      <c r="A11" s="3"/>
      <c r="B11" s="158"/>
      <c r="C11" s="159"/>
      <c r="D11" s="159"/>
      <c r="E11" s="159" t="s">
        <v>49</v>
      </c>
      <c r="F11" s="159"/>
      <c r="G11" s="159"/>
      <c r="H11" s="160"/>
      <c r="I11" s="157" t="s">
        <v>231</v>
      </c>
      <c r="J11" s="157" t="s">
        <v>38</v>
      </c>
      <c r="K11" s="3"/>
    </row>
    <row r="12" spans="1:11" ht="30" customHeight="1">
      <c r="A12" s="3"/>
      <c r="B12" s="158"/>
      <c r="C12" s="159"/>
      <c r="D12" s="159"/>
      <c r="E12" s="159" t="s">
        <v>50</v>
      </c>
      <c r="F12" s="159"/>
      <c r="G12" s="159"/>
      <c r="H12" s="160"/>
      <c r="I12" s="163" t="s">
        <v>232</v>
      </c>
      <c r="J12" s="157" t="s">
        <v>38</v>
      </c>
      <c r="K12" s="3"/>
    </row>
    <row r="13" spans="1:11" ht="30" customHeight="1">
      <c r="A13" s="3"/>
      <c r="B13" s="158"/>
      <c r="C13" s="159"/>
      <c r="D13" s="159"/>
      <c r="E13" s="159"/>
      <c r="F13" s="159" t="s">
        <v>118</v>
      </c>
      <c r="G13" s="159"/>
      <c r="H13" s="160"/>
      <c r="I13" s="163" t="s">
        <v>233</v>
      </c>
      <c r="J13" s="157" t="s">
        <v>38</v>
      </c>
      <c r="K13" s="3"/>
    </row>
    <row r="14" spans="1:11" ht="30" customHeight="1">
      <c r="A14" s="3"/>
      <c r="B14" s="158"/>
      <c r="C14" s="159"/>
      <c r="D14" s="159"/>
      <c r="E14" s="159"/>
      <c r="F14" s="159" t="s">
        <v>119</v>
      </c>
      <c r="G14" s="159"/>
      <c r="H14" s="160"/>
      <c r="I14" s="163" t="s">
        <v>234</v>
      </c>
      <c r="J14" s="157" t="s">
        <v>38</v>
      </c>
      <c r="K14" s="3"/>
    </row>
    <row r="15" spans="1:11" ht="30" customHeight="1">
      <c r="A15" s="3"/>
      <c r="B15" s="158"/>
      <c r="C15" s="159"/>
      <c r="D15" s="159"/>
      <c r="E15" s="159" t="s">
        <v>53</v>
      </c>
      <c r="F15" s="159"/>
      <c r="G15" s="159"/>
      <c r="H15" s="160"/>
      <c r="I15" s="161">
        <v>26299.59999999999</v>
      </c>
      <c r="J15" s="161">
        <v>26299.59999999999</v>
      </c>
      <c r="K15" s="3"/>
    </row>
    <row r="16" spans="1:11" ht="30" customHeight="1">
      <c r="A16" s="3"/>
      <c r="B16" s="158"/>
      <c r="C16" s="159"/>
      <c r="D16" s="159"/>
      <c r="E16" s="159" t="s">
        <v>222</v>
      </c>
      <c r="F16" s="159"/>
      <c r="G16" s="159"/>
      <c r="H16" s="160"/>
      <c r="I16" s="163">
        <v>0</v>
      </c>
      <c r="J16" s="157">
        <v>30</v>
      </c>
      <c r="K16" s="3"/>
    </row>
    <row r="17" spans="1:11" ht="30" customHeight="1">
      <c r="A17" s="3"/>
      <c r="B17" s="158"/>
      <c r="C17" s="159"/>
      <c r="D17" s="159"/>
      <c r="E17" s="119" t="str">
        <f>"      CD BCRP matured  "&amp;'[1]validador'!$I$10</f>
        <v>      CD BCRP matured   from october 24 to 26, 2018</v>
      </c>
      <c r="F17" s="162"/>
      <c r="G17" s="159"/>
      <c r="H17" s="159"/>
      <c r="I17" s="163">
        <v>0</v>
      </c>
      <c r="J17" s="157">
        <v>30</v>
      </c>
      <c r="K17" s="3"/>
    </row>
    <row r="18" spans="1:11" ht="30" customHeight="1">
      <c r="A18" s="3"/>
      <c r="B18" s="158"/>
      <c r="C18" s="159"/>
      <c r="D18" s="159" t="s">
        <v>193</v>
      </c>
      <c r="E18" s="159" t="s">
        <v>194</v>
      </c>
      <c r="F18" s="159"/>
      <c r="G18" s="159"/>
      <c r="H18" s="164"/>
      <c r="I18" s="165" t="s">
        <v>225</v>
      </c>
      <c r="J18" s="161" t="s">
        <v>227</v>
      </c>
      <c r="K18" s="3"/>
    </row>
    <row r="19" spans="1:11" ht="30" customHeight="1">
      <c r="A19" s="3"/>
      <c r="B19" s="158"/>
      <c r="C19" s="159"/>
      <c r="D19" s="159"/>
      <c r="E19" s="159" t="s">
        <v>48</v>
      </c>
      <c r="F19" s="159"/>
      <c r="G19" s="159"/>
      <c r="H19" s="159"/>
      <c r="I19" s="163" t="s">
        <v>225</v>
      </c>
      <c r="J19" s="157" t="s">
        <v>227</v>
      </c>
      <c r="K19" s="3"/>
    </row>
    <row r="20" spans="1:11" ht="30" customHeight="1">
      <c r="A20" s="3"/>
      <c r="B20" s="158"/>
      <c r="C20" s="159"/>
      <c r="D20" s="159"/>
      <c r="E20" s="159" t="s">
        <v>49</v>
      </c>
      <c r="F20" s="159"/>
      <c r="G20" s="159"/>
      <c r="H20" s="159"/>
      <c r="I20" s="163" t="s">
        <v>224</v>
      </c>
      <c r="J20" s="157" t="s">
        <v>224</v>
      </c>
      <c r="K20" s="3"/>
    </row>
    <row r="21" spans="1:11" ht="30" customHeight="1">
      <c r="A21" s="3"/>
      <c r="B21" s="158"/>
      <c r="C21" s="159"/>
      <c r="D21" s="159"/>
      <c r="E21" s="159" t="s">
        <v>50</v>
      </c>
      <c r="F21" s="159"/>
      <c r="G21" s="159"/>
      <c r="H21" s="159"/>
      <c r="I21" s="163" t="s">
        <v>235</v>
      </c>
      <c r="J21" s="163" t="s">
        <v>239</v>
      </c>
      <c r="K21" s="3"/>
    </row>
    <row r="22" spans="1:11" ht="30" customHeight="1">
      <c r="A22" s="3"/>
      <c r="B22" s="158"/>
      <c r="C22" s="159"/>
      <c r="D22" s="159"/>
      <c r="E22" s="159"/>
      <c r="F22" s="159" t="s">
        <v>51</v>
      </c>
      <c r="G22" s="159"/>
      <c r="H22" s="159"/>
      <c r="I22" s="163" t="s">
        <v>235</v>
      </c>
      <c r="J22" s="163" t="s">
        <v>239</v>
      </c>
      <c r="K22" s="3"/>
    </row>
    <row r="23" spans="1:11" ht="30" customHeight="1">
      <c r="A23" s="3"/>
      <c r="B23" s="158"/>
      <c r="C23" s="159"/>
      <c r="D23" s="159"/>
      <c r="E23" s="159"/>
      <c r="F23" s="159" t="s">
        <v>52</v>
      </c>
      <c r="G23" s="159"/>
      <c r="H23" s="159"/>
      <c r="I23" s="163" t="s">
        <v>235</v>
      </c>
      <c r="J23" s="163" t="s">
        <v>239</v>
      </c>
      <c r="K23" s="3"/>
    </row>
    <row r="24" spans="1:11" ht="30" customHeight="1">
      <c r="A24" s="3"/>
      <c r="B24" s="158"/>
      <c r="C24" s="159"/>
      <c r="D24" s="159"/>
      <c r="E24" s="159" t="s">
        <v>53</v>
      </c>
      <c r="F24" s="159"/>
      <c r="G24" s="159"/>
      <c r="H24" s="160"/>
      <c r="I24" s="161">
        <v>5000</v>
      </c>
      <c r="J24" s="161">
        <v>5100</v>
      </c>
      <c r="K24" s="3"/>
    </row>
    <row r="25" spans="1:11" ht="30" customHeight="1">
      <c r="A25" s="3"/>
      <c r="B25" s="158"/>
      <c r="C25" s="159"/>
      <c r="D25" s="159"/>
      <c r="E25" s="159" t="s">
        <v>217</v>
      </c>
      <c r="F25" s="159"/>
      <c r="G25" s="159"/>
      <c r="H25" s="159"/>
      <c r="I25" s="157">
        <v>0</v>
      </c>
      <c r="J25" s="157">
        <v>400</v>
      </c>
      <c r="K25" s="3"/>
    </row>
    <row r="26" spans="1:11" ht="30" customHeight="1">
      <c r="A26" s="3"/>
      <c r="B26" s="158"/>
      <c r="C26" s="159"/>
      <c r="D26" s="166"/>
      <c r="E26" s="119" t="str">
        <f>"      Repo BCRP matured   "&amp;'[1]validador'!$I$10</f>
        <v>      Repo BCRP matured    from october 24 to 26, 2018</v>
      </c>
      <c r="F26" s="159"/>
      <c r="G26" s="159"/>
      <c r="H26" s="160"/>
      <c r="I26" s="163">
        <v>0</v>
      </c>
      <c r="J26" s="157">
        <v>400</v>
      </c>
      <c r="K26" s="3"/>
    </row>
    <row r="27" spans="1:11" ht="30" customHeight="1" hidden="1">
      <c r="A27" s="3"/>
      <c r="B27" s="158"/>
      <c r="C27" s="159"/>
      <c r="D27" s="159" t="s">
        <v>195</v>
      </c>
      <c r="E27" s="159" t="s">
        <v>196</v>
      </c>
      <c r="F27" s="159"/>
      <c r="G27" s="159"/>
      <c r="H27" s="164"/>
      <c r="I27" s="165">
        <v>0</v>
      </c>
      <c r="J27" s="161">
        <v>0</v>
      </c>
      <c r="K27" s="9"/>
    </row>
    <row r="28" spans="1:11" ht="30" customHeight="1" hidden="1">
      <c r="A28" s="3"/>
      <c r="B28" s="158"/>
      <c r="C28" s="159"/>
      <c r="D28" s="159"/>
      <c r="E28" s="159" t="s">
        <v>48</v>
      </c>
      <c r="F28" s="159"/>
      <c r="G28" s="159"/>
      <c r="H28" s="159"/>
      <c r="I28" s="163">
        <v>0</v>
      </c>
      <c r="J28" s="161">
        <v>0</v>
      </c>
      <c r="K28" s="9"/>
    </row>
    <row r="29" spans="1:14" ht="30" customHeight="1" hidden="1">
      <c r="A29" s="3"/>
      <c r="B29" s="158"/>
      <c r="C29" s="159"/>
      <c r="D29" s="159"/>
      <c r="E29" s="159" t="s">
        <v>49</v>
      </c>
      <c r="F29" s="159"/>
      <c r="G29" s="159"/>
      <c r="H29" s="159"/>
      <c r="I29" s="163">
        <v>0</v>
      </c>
      <c r="J29" s="161">
        <v>0</v>
      </c>
      <c r="K29" s="9"/>
      <c r="M29" s="10"/>
      <c r="N29" s="10"/>
    </row>
    <row r="30" spans="1:11" ht="30" customHeight="1" hidden="1">
      <c r="A30" s="3"/>
      <c r="B30" s="158"/>
      <c r="C30" s="159"/>
      <c r="D30" s="159"/>
      <c r="E30" s="159" t="s">
        <v>50</v>
      </c>
      <c r="F30" s="159"/>
      <c r="G30" s="159"/>
      <c r="H30" s="159"/>
      <c r="I30" s="163">
        <v>0</v>
      </c>
      <c r="J30" s="161">
        <v>0</v>
      </c>
      <c r="K30" s="3"/>
    </row>
    <row r="31" spans="1:11" ht="30" customHeight="1" hidden="1">
      <c r="A31" s="3"/>
      <c r="B31" s="158"/>
      <c r="C31" s="159"/>
      <c r="D31" s="159"/>
      <c r="E31" s="159"/>
      <c r="F31" s="159" t="s">
        <v>51</v>
      </c>
      <c r="G31" s="159"/>
      <c r="H31" s="159"/>
      <c r="I31" s="163">
        <v>0</v>
      </c>
      <c r="J31" s="161">
        <v>0</v>
      </c>
      <c r="K31" s="3"/>
    </row>
    <row r="32" spans="1:11" ht="30" customHeight="1" hidden="1">
      <c r="A32" s="3"/>
      <c r="B32" s="158"/>
      <c r="C32" s="159"/>
      <c r="D32" s="159"/>
      <c r="E32" s="159"/>
      <c r="F32" s="159" t="s">
        <v>52</v>
      </c>
      <c r="G32" s="159"/>
      <c r="H32" s="159"/>
      <c r="I32" s="163">
        <v>0</v>
      </c>
      <c r="J32" s="161">
        <v>0</v>
      </c>
      <c r="K32" s="3"/>
    </row>
    <row r="33" spans="1:11" ht="30" customHeight="1" hidden="1">
      <c r="A33" s="3"/>
      <c r="B33" s="158"/>
      <c r="C33" s="159"/>
      <c r="D33" s="159"/>
      <c r="E33" s="159" t="s">
        <v>53</v>
      </c>
      <c r="F33" s="159"/>
      <c r="G33" s="159"/>
      <c r="H33" s="160"/>
      <c r="I33" s="161">
        <v>0</v>
      </c>
      <c r="J33" s="161">
        <v>0</v>
      </c>
      <c r="K33" s="3"/>
    </row>
    <row r="34" spans="1:11" ht="30" customHeight="1" hidden="1">
      <c r="A34" s="3"/>
      <c r="B34" s="158"/>
      <c r="C34" s="159"/>
      <c r="D34" s="159"/>
      <c r="E34" s="159" t="s">
        <v>159</v>
      </c>
      <c r="F34" s="159"/>
      <c r="G34" s="159"/>
      <c r="H34" s="160"/>
      <c r="I34" s="157">
        <v>0</v>
      </c>
      <c r="J34" s="161">
        <v>0</v>
      </c>
      <c r="K34" s="3"/>
    </row>
    <row r="35" spans="1:11" ht="30" customHeight="1" hidden="1">
      <c r="A35" s="3"/>
      <c r="B35" s="158"/>
      <c r="C35" s="159"/>
      <c r="D35" s="166"/>
      <c r="E35" s="119" t="str">
        <f>"      Special Repo matured  "&amp;'[1]validador'!$I$10</f>
        <v>      Special Repo matured   from october 24 to 26, 2018</v>
      </c>
      <c r="F35" s="159"/>
      <c r="G35" s="159"/>
      <c r="H35" s="160"/>
      <c r="I35" s="163">
        <v>0</v>
      </c>
      <c r="J35" s="161">
        <v>0</v>
      </c>
      <c r="K35" s="3"/>
    </row>
    <row r="36" spans="1:11" ht="30" customHeight="1" hidden="1">
      <c r="A36" s="3"/>
      <c r="B36" s="158"/>
      <c r="C36" s="159"/>
      <c r="D36" s="159" t="s">
        <v>197</v>
      </c>
      <c r="E36" s="159"/>
      <c r="F36" s="159"/>
      <c r="G36" s="159"/>
      <c r="H36" s="159"/>
      <c r="I36" s="163">
        <v>0</v>
      </c>
      <c r="J36" s="161">
        <v>0</v>
      </c>
      <c r="K36" s="3"/>
    </row>
    <row r="37" spans="1:11" ht="30" customHeight="1" hidden="1">
      <c r="A37" s="3"/>
      <c r="B37" s="158"/>
      <c r="C37" s="159"/>
      <c r="D37" s="159"/>
      <c r="E37" s="159" t="s">
        <v>48</v>
      </c>
      <c r="F37" s="159"/>
      <c r="G37" s="159"/>
      <c r="H37" s="160"/>
      <c r="I37" s="163">
        <v>0</v>
      </c>
      <c r="J37" s="161">
        <v>0</v>
      </c>
      <c r="K37" s="3"/>
    </row>
    <row r="38" spans="1:11" ht="30" customHeight="1" hidden="1">
      <c r="A38" s="3"/>
      <c r="B38" s="158"/>
      <c r="C38" s="159"/>
      <c r="D38" s="159"/>
      <c r="E38" s="159" t="s">
        <v>49</v>
      </c>
      <c r="F38" s="159"/>
      <c r="G38" s="159"/>
      <c r="H38" s="160"/>
      <c r="I38" s="163">
        <v>0</v>
      </c>
      <c r="J38" s="161">
        <v>0</v>
      </c>
      <c r="K38" s="3"/>
    </row>
    <row r="39" spans="1:11" ht="30" customHeight="1" hidden="1">
      <c r="A39" s="3"/>
      <c r="B39" s="158"/>
      <c r="C39" s="159"/>
      <c r="D39" s="159"/>
      <c r="E39" s="159" t="s">
        <v>50</v>
      </c>
      <c r="F39" s="159"/>
      <c r="G39" s="159"/>
      <c r="H39" s="160"/>
      <c r="I39" s="163">
        <v>0</v>
      </c>
      <c r="J39" s="161">
        <v>0</v>
      </c>
      <c r="K39" s="3"/>
    </row>
    <row r="40" spans="1:11" ht="30" customHeight="1" hidden="1">
      <c r="A40" s="3"/>
      <c r="B40" s="158"/>
      <c r="C40" s="159"/>
      <c r="D40" s="159"/>
      <c r="E40" s="159"/>
      <c r="F40" s="159" t="s">
        <v>51</v>
      </c>
      <c r="G40" s="159"/>
      <c r="H40" s="160"/>
      <c r="I40" s="163">
        <v>0</v>
      </c>
      <c r="J40" s="161">
        <v>0</v>
      </c>
      <c r="K40" s="3"/>
    </row>
    <row r="41" spans="1:11" ht="30" customHeight="1" hidden="1">
      <c r="A41" s="3"/>
      <c r="B41" s="158"/>
      <c r="C41" s="159"/>
      <c r="D41" s="159"/>
      <c r="E41" s="159"/>
      <c r="F41" s="159" t="s">
        <v>52</v>
      </c>
      <c r="G41" s="159"/>
      <c r="H41" s="160"/>
      <c r="I41" s="163">
        <v>0</v>
      </c>
      <c r="J41" s="161">
        <v>0</v>
      </c>
      <c r="K41" s="3"/>
    </row>
    <row r="42" spans="1:11" ht="30" customHeight="1" hidden="1">
      <c r="A42" s="3"/>
      <c r="B42" s="158"/>
      <c r="C42" s="159"/>
      <c r="D42" s="159"/>
      <c r="E42" s="159" t="s">
        <v>53</v>
      </c>
      <c r="F42" s="159"/>
      <c r="G42" s="159"/>
      <c r="H42" s="160"/>
      <c r="I42" s="165">
        <v>0</v>
      </c>
      <c r="J42" s="161">
        <v>0</v>
      </c>
      <c r="K42" s="3"/>
    </row>
    <row r="43" spans="1:11" ht="30" customHeight="1" hidden="1">
      <c r="A43" s="3"/>
      <c r="B43" s="158"/>
      <c r="C43" s="159"/>
      <c r="D43" s="159"/>
      <c r="E43" s="159" t="s">
        <v>157</v>
      </c>
      <c r="F43" s="159"/>
      <c r="G43" s="159"/>
      <c r="H43" s="160"/>
      <c r="I43" s="163">
        <v>0</v>
      </c>
      <c r="J43" s="161">
        <v>0</v>
      </c>
      <c r="K43" s="3"/>
    </row>
    <row r="44" spans="1:11" ht="30" customHeight="1" hidden="1">
      <c r="A44" s="3"/>
      <c r="B44" s="158"/>
      <c r="C44" s="159"/>
      <c r="D44" s="159"/>
      <c r="E44" s="119" t="str">
        <f>"      CDV BCRP matured  "&amp;'[1]validador'!$I$10</f>
        <v>      CDV BCRP matured   from october 24 to 26, 2018</v>
      </c>
      <c r="F44" s="159"/>
      <c r="G44" s="159"/>
      <c r="H44" s="160"/>
      <c r="I44" s="163">
        <v>0</v>
      </c>
      <c r="J44" s="161">
        <v>0</v>
      </c>
      <c r="K44" s="3"/>
    </row>
    <row r="45" spans="1:11" ht="30" customHeight="1">
      <c r="A45" s="3"/>
      <c r="B45" s="158"/>
      <c r="C45" s="159"/>
      <c r="D45" s="159" t="s">
        <v>198</v>
      </c>
      <c r="E45" s="159"/>
      <c r="F45" s="159"/>
      <c r="G45" s="159"/>
      <c r="H45" s="160"/>
      <c r="I45" s="163" t="s">
        <v>38</v>
      </c>
      <c r="J45" s="161" t="s">
        <v>38</v>
      </c>
      <c r="K45" s="3"/>
    </row>
    <row r="46" spans="1:11" ht="30" customHeight="1">
      <c r="A46" s="3"/>
      <c r="B46" s="158"/>
      <c r="C46" s="159"/>
      <c r="D46" s="159"/>
      <c r="E46" s="159" t="s">
        <v>48</v>
      </c>
      <c r="F46" s="159"/>
      <c r="G46" s="159"/>
      <c r="H46" s="160"/>
      <c r="I46" s="163" t="s">
        <v>38</v>
      </c>
      <c r="J46" s="157" t="s">
        <v>38</v>
      </c>
      <c r="K46" s="3"/>
    </row>
    <row r="47" spans="1:11" ht="30" customHeight="1">
      <c r="A47" s="3"/>
      <c r="B47" s="158"/>
      <c r="C47" s="159"/>
      <c r="D47" s="159"/>
      <c r="E47" s="159" t="s">
        <v>49</v>
      </c>
      <c r="F47" s="159"/>
      <c r="G47" s="159"/>
      <c r="H47" s="160"/>
      <c r="I47" s="163" t="s">
        <v>38</v>
      </c>
      <c r="J47" s="157" t="s">
        <v>38</v>
      </c>
      <c r="K47" s="3"/>
    </row>
    <row r="48" spans="1:11" ht="30" customHeight="1">
      <c r="A48" s="3"/>
      <c r="B48" s="158"/>
      <c r="C48" s="159"/>
      <c r="D48" s="159"/>
      <c r="E48" s="159" t="s">
        <v>50</v>
      </c>
      <c r="F48" s="159"/>
      <c r="G48" s="159"/>
      <c r="H48" s="160"/>
      <c r="I48" s="163" t="s">
        <v>38</v>
      </c>
      <c r="J48" s="157" t="s">
        <v>38</v>
      </c>
      <c r="K48" s="3"/>
    </row>
    <row r="49" spans="1:11" ht="30" customHeight="1">
      <c r="A49" s="3"/>
      <c r="B49" s="158"/>
      <c r="C49" s="159"/>
      <c r="D49" s="159"/>
      <c r="E49" s="159"/>
      <c r="F49" s="159" t="s">
        <v>51</v>
      </c>
      <c r="G49" s="159"/>
      <c r="H49" s="160"/>
      <c r="I49" s="163" t="s">
        <v>38</v>
      </c>
      <c r="J49" s="157" t="s">
        <v>38</v>
      </c>
      <c r="K49" s="3"/>
    </row>
    <row r="50" spans="1:11" ht="30" customHeight="1">
      <c r="A50" s="3"/>
      <c r="B50" s="158"/>
      <c r="C50" s="159"/>
      <c r="D50" s="159"/>
      <c r="E50" s="159"/>
      <c r="F50" s="159" t="s">
        <v>52</v>
      </c>
      <c r="G50" s="159"/>
      <c r="H50" s="160"/>
      <c r="I50" s="163" t="s">
        <v>38</v>
      </c>
      <c r="J50" s="157" t="s">
        <v>38</v>
      </c>
      <c r="K50" s="3"/>
    </row>
    <row r="51" spans="1:11" ht="30" customHeight="1">
      <c r="A51" s="3"/>
      <c r="B51" s="158"/>
      <c r="C51" s="159"/>
      <c r="D51" s="159"/>
      <c r="E51" s="159" t="s">
        <v>53</v>
      </c>
      <c r="F51" s="159"/>
      <c r="G51" s="159"/>
      <c r="H51" s="160"/>
      <c r="I51" s="163">
        <v>0</v>
      </c>
      <c r="J51" s="161">
        <v>0</v>
      </c>
      <c r="K51" s="3"/>
    </row>
    <row r="52" spans="1:11" ht="30" customHeight="1">
      <c r="A52" s="3"/>
      <c r="B52" s="158"/>
      <c r="C52" s="159"/>
      <c r="D52" s="159"/>
      <c r="E52" s="159" t="s">
        <v>174</v>
      </c>
      <c r="F52" s="159"/>
      <c r="G52" s="159"/>
      <c r="H52" s="160"/>
      <c r="I52" s="163">
        <v>0</v>
      </c>
      <c r="J52" s="157">
        <v>0</v>
      </c>
      <c r="K52" s="3"/>
    </row>
    <row r="53" spans="1:11" ht="30" customHeight="1">
      <c r="A53" s="3"/>
      <c r="B53" s="158"/>
      <c r="C53" s="159"/>
      <c r="D53" s="159" t="s">
        <v>96</v>
      </c>
      <c r="E53" s="119" t="str">
        <f>"      CDLD BCRP matured  "&amp;'[1]validador'!$I$10</f>
        <v>      CDLD BCRP matured   from october 24 to 26, 2018</v>
      </c>
      <c r="F53" s="159"/>
      <c r="G53" s="159"/>
      <c r="H53" s="160"/>
      <c r="I53" s="163">
        <v>0</v>
      </c>
      <c r="J53" s="157">
        <v>0</v>
      </c>
      <c r="K53" s="3"/>
    </row>
    <row r="54" spans="1:11" ht="30" customHeight="1">
      <c r="A54" s="3"/>
      <c r="B54" s="158"/>
      <c r="C54" s="159"/>
      <c r="D54" s="159" t="s">
        <v>199</v>
      </c>
      <c r="E54" s="159"/>
      <c r="F54" s="159"/>
      <c r="G54" s="159"/>
      <c r="H54" s="160"/>
      <c r="I54" s="157" t="s">
        <v>38</v>
      </c>
      <c r="J54" s="161" t="s">
        <v>38</v>
      </c>
      <c r="K54" s="3"/>
    </row>
    <row r="55" spans="1:15" ht="30" customHeight="1">
      <c r="A55" s="3"/>
      <c r="B55" s="158"/>
      <c r="C55" s="159"/>
      <c r="D55" s="159"/>
      <c r="E55" s="159" t="s">
        <v>48</v>
      </c>
      <c r="F55" s="159"/>
      <c r="G55" s="162"/>
      <c r="H55" s="160"/>
      <c r="I55" s="157" t="s">
        <v>38</v>
      </c>
      <c r="J55" s="157" t="s">
        <v>38</v>
      </c>
      <c r="K55" s="3"/>
      <c r="O55" s="11"/>
    </row>
    <row r="56" spans="1:11" ht="30" customHeight="1">
      <c r="A56" s="3"/>
      <c r="B56" s="158"/>
      <c r="C56" s="159"/>
      <c r="D56" s="159"/>
      <c r="E56" s="159" t="s">
        <v>49</v>
      </c>
      <c r="F56" s="159"/>
      <c r="G56" s="159"/>
      <c r="H56" s="160"/>
      <c r="I56" s="163" t="s">
        <v>38</v>
      </c>
      <c r="J56" s="157" t="s">
        <v>38</v>
      </c>
      <c r="K56" s="3"/>
    </row>
    <row r="57" spans="1:11" ht="30" customHeight="1">
      <c r="A57" s="3"/>
      <c r="B57" s="158"/>
      <c r="C57" s="159"/>
      <c r="D57" s="159"/>
      <c r="E57" s="159" t="s">
        <v>50</v>
      </c>
      <c r="F57" s="159"/>
      <c r="G57" s="159"/>
      <c r="H57" s="160"/>
      <c r="I57" s="163" t="s">
        <v>38</v>
      </c>
      <c r="J57" s="163" t="s">
        <v>38</v>
      </c>
      <c r="K57" s="3"/>
    </row>
    <row r="58" spans="1:11" ht="30" customHeight="1">
      <c r="A58" s="3"/>
      <c r="B58" s="158"/>
      <c r="C58" s="159"/>
      <c r="D58" s="159"/>
      <c r="E58" s="159"/>
      <c r="F58" s="159"/>
      <c r="G58" s="159" t="s">
        <v>112</v>
      </c>
      <c r="H58" s="160"/>
      <c r="I58" s="163" t="s">
        <v>38</v>
      </c>
      <c r="J58" s="163" t="s">
        <v>38</v>
      </c>
      <c r="K58" s="3"/>
    </row>
    <row r="59" spans="1:11" ht="30" customHeight="1">
      <c r="A59" s="3"/>
      <c r="B59" s="158"/>
      <c r="C59" s="159"/>
      <c r="D59" s="159"/>
      <c r="E59" s="159"/>
      <c r="F59" s="159" t="s">
        <v>119</v>
      </c>
      <c r="G59" s="159"/>
      <c r="H59" s="160"/>
      <c r="I59" s="163" t="s">
        <v>38</v>
      </c>
      <c r="J59" s="163" t="s">
        <v>38</v>
      </c>
      <c r="K59" s="3"/>
    </row>
    <row r="60" spans="1:11" ht="30" customHeight="1">
      <c r="A60" s="3"/>
      <c r="B60" s="158"/>
      <c r="C60" s="159"/>
      <c r="D60" s="159"/>
      <c r="E60" s="159" t="s">
        <v>53</v>
      </c>
      <c r="F60" s="159"/>
      <c r="G60" s="159"/>
      <c r="H60" s="160"/>
      <c r="I60" s="161">
        <v>0</v>
      </c>
      <c r="J60" s="161">
        <v>0</v>
      </c>
      <c r="K60" s="3"/>
    </row>
    <row r="61" spans="1:11" ht="30" customHeight="1">
      <c r="A61" s="3"/>
      <c r="B61" s="158"/>
      <c r="C61" s="159"/>
      <c r="D61" s="159"/>
      <c r="E61" s="159" t="s">
        <v>219</v>
      </c>
      <c r="F61" s="159"/>
      <c r="G61" s="159"/>
      <c r="H61" s="160"/>
      <c r="I61" s="157">
        <v>0</v>
      </c>
      <c r="J61" s="157">
        <v>0</v>
      </c>
      <c r="K61" s="3"/>
    </row>
    <row r="62" spans="1:11" ht="30" customHeight="1">
      <c r="A62" s="3"/>
      <c r="B62" s="158"/>
      <c r="C62" s="159"/>
      <c r="D62" s="159"/>
      <c r="E62" s="119" t="str">
        <f>"      Time Deposits  matured  "&amp;'[1]validador'!$I$10</f>
        <v>      Time Deposits  matured   from october 24 to 26, 2018</v>
      </c>
      <c r="F62" s="162"/>
      <c r="G62" s="159"/>
      <c r="H62" s="160"/>
      <c r="I62" s="157">
        <v>0</v>
      </c>
      <c r="J62" s="157">
        <v>0</v>
      </c>
      <c r="K62" s="3"/>
    </row>
    <row r="63" spans="1:11" ht="30" customHeight="1">
      <c r="A63" s="3"/>
      <c r="B63" s="158"/>
      <c r="C63" s="159"/>
      <c r="D63" s="159" t="s">
        <v>200</v>
      </c>
      <c r="E63" s="159"/>
      <c r="F63" s="159"/>
      <c r="G63" s="159"/>
      <c r="H63" s="160"/>
      <c r="I63" s="161" t="s">
        <v>38</v>
      </c>
      <c r="J63" s="161" t="s">
        <v>38</v>
      </c>
      <c r="K63" s="3"/>
    </row>
    <row r="64" spans="1:11" ht="30" customHeight="1">
      <c r="A64" s="3"/>
      <c r="B64" s="158"/>
      <c r="C64" s="159"/>
      <c r="D64" s="159"/>
      <c r="E64" s="159" t="s">
        <v>48</v>
      </c>
      <c r="F64" s="159"/>
      <c r="G64" s="162"/>
      <c r="H64" s="160"/>
      <c r="I64" s="157" t="s">
        <v>38</v>
      </c>
      <c r="J64" s="157" t="s">
        <v>38</v>
      </c>
      <c r="K64" s="3"/>
    </row>
    <row r="65" spans="1:11" ht="30" customHeight="1">
      <c r="A65" s="3"/>
      <c r="B65" s="158"/>
      <c r="C65" s="159"/>
      <c r="D65" s="159"/>
      <c r="E65" s="159" t="s">
        <v>49</v>
      </c>
      <c r="F65" s="159"/>
      <c r="G65" s="159"/>
      <c r="H65" s="160"/>
      <c r="I65" s="157" t="s">
        <v>38</v>
      </c>
      <c r="J65" s="157" t="s">
        <v>38</v>
      </c>
      <c r="K65" s="3"/>
    </row>
    <row r="66" spans="1:11" ht="30" customHeight="1">
      <c r="A66" s="3"/>
      <c r="B66" s="158"/>
      <c r="C66" s="159"/>
      <c r="D66" s="159"/>
      <c r="E66" s="159" t="s">
        <v>50</v>
      </c>
      <c r="F66" s="159"/>
      <c r="G66" s="159"/>
      <c r="H66" s="160"/>
      <c r="I66" s="163" t="s">
        <v>38</v>
      </c>
      <c r="J66" s="157" t="s">
        <v>38</v>
      </c>
      <c r="K66" s="3"/>
    </row>
    <row r="67" spans="1:11" ht="30" customHeight="1">
      <c r="A67" s="3"/>
      <c r="B67" s="158"/>
      <c r="C67" s="159"/>
      <c r="D67" s="159"/>
      <c r="E67" s="159"/>
      <c r="F67" s="159"/>
      <c r="G67" s="159" t="s">
        <v>112</v>
      </c>
      <c r="H67" s="160"/>
      <c r="I67" s="163" t="s">
        <v>38</v>
      </c>
      <c r="J67" s="157" t="s">
        <v>38</v>
      </c>
      <c r="K67" s="3"/>
    </row>
    <row r="68" spans="1:11" ht="30" customHeight="1">
      <c r="A68" s="3"/>
      <c r="B68" s="158"/>
      <c r="C68" s="159"/>
      <c r="D68" s="159"/>
      <c r="E68" s="159"/>
      <c r="F68" s="159" t="s">
        <v>119</v>
      </c>
      <c r="G68" s="159"/>
      <c r="H68" s="160"/>
      <c r="I68" s="157" t="s">
        <v>38</v>
      </c>
      <c r="J68" s="157" t="s">
        <v>38</v>
      </c>
      <c r="K68" s="3"/>
    </row>
    <row r="69" spans="1:11" ht="30" customHeight="1">
      <c r="A69" s="3"/>
      <c r="B69" s="158"/>
      <c r="C69" s="159"/>
      <c r="D69" s="159"/>
      <c r="E69" s="159" t="s">
        <v>53</v>
      </c>
      <c r="F69" s="159"/>
      <c r="G69" s="159"/>
      <c r="H69" s="160"/>
      <c r="I69" s="161">
        <v>3300</v>
      </c>
      <c r="J69" s="161">
        <v>3300</v>
      </c>
      <c r="K69" s="3"/>
    </row>
    <row r="70" spans="1:11" ht="30" customHeight="1">
      <c r="A70" s="3"/>
      <c r="B70" s="158"/>
      <c r="C70" s="159"/>
      <c r="D70" s="159"/>
      <c r="E70" s="159" t="s">
        <v>215</v>
      </c>
      <c r="F70" s="159"/>
      <c r="G70" s="159"/>
      <c r="H70" s="160"/>
      <c r="I70" s="157">
        <v>0</v>
      </c>
      <c r="J70" s="157">
        <v>500</v>
      </c>
      <c r="K70" s="3"/>
    </row>
    <row r="71" spans="1:11" ht="30" customHeight="1">
      <c r="A71" s="3"/>
      <c r="B71" s="158"/>
      <c r="C71" s="159"/>
      <c r="D71" s="159"/>
      <c r="E71" s="119" t="str">
        <f>"      Time Deposits TP matured  "&amp;'[1]validador'!$I$10</f>
        <v>      Time Deposits TP matured   from october 24 to 26, 2018</v>
      </c>
      <c r="F71" s="162"/>
      <c r="G71" s="159"/>
      <c r="H71" s="160"/>
      <c r="I71" s="157">
        <v>0</v>
      </c>
      <c r="J71" s="157">
        <v>500</v>
      </c>
      <c r="K71" s="3"/>
    </row>
    <row r="72" spans="1:11" ht="30" customHeight="1" hidden="1">
      <c r="A72" s="3"/>
      <c r="B72" s="158"/>
      <c r="C72" s="159"/>
      <c r="D72" s="159" t="s">
        <v>201</v>
      </c>
      <c r="E72" s="159"/>
      <c r="F72" s="159"/>
      <c r="G72" s="159"/>
      <c r="H72" s="160"/>
      <c r="I72" s="157">
        <v>0</v>
      </c>
      <c r="J72" s="161">
        <v>0</v>
      </c>
      <c r="K72" s="3"/>
    </row>
    <row r="73" spans="1:11" ht="30" customHeight="1" hidden="1">
      <c r="A73" s="3"/>
      <c r="B73" s="158"/>
      <c r="C73" s="159"/>
      <c r="D73" s="159"/>
      <c r="E73" s="159" t="s">
        <v>48</v>
      </c>
      <c r="F73" s="159"/>
      <c r="G73" s="162"/>
      <c r="H73" s="160"/>
      <c r="I73" s="157">
        <v>0</v>
      </c>
      <c r="J73" s="161">
        <v>0</v>
      </c>
      <c r="K73" s="3"/>
    </row>
    <row r="74" spans="1:11" ht="30" customHeight="1" hidden="1">
      <c r="A74" s="3"/>
      <c r="B74" s="158"/>
      <c r="C74" s="159"/>
      <c r="D74" s="159"/>
      <c r="E74" s="159" t="s">
        <v>49</v>
      </c>
      <c r="F74" s="159"/>
      <c r="G74" s="159"/>
      <c r="H74" s="160"/>
      <c r="I74" s="157">
        <v>0</v>
      </c>
      <c r="J74" s="161">
        <v>0</v>
      </c>
      <c r="K74" s="3"/>
    </row>
    <row r="75" spans="1:11" ht="30" customHeight="1" hidden="1">
      <c r="A75" s="3"/>
      <c r="B75" s="158"/>
      <c r="C75" s="159"/>
      <c r="D75" s="159"/>
      <c r="E75" s="159" t="s">
        <v>50</v>
      </c>
      <c r="F75" s="159"/>
      <c r="G75" s="159"/>
      <c r="H75" s="160"/>
      <c r="I75" s="157">
        <v>0</v>
      </c>
      <c r="J75" s="161">
        <v>0</v>
      </c>
      <c r="K75" s="3"/>
    </row>
    <row r="76" spans="1:11" ht="30" customHeight="1" hidden="1">
      <c r="A76" s="3"/>
      <c r="B76" s="158"/>
      <c r="C76" s="159"/>
      <c r="D76" s="159"/>
      <c r="E76" s="159"/>
      <c r="F76" s="159"/>
      <c r="G76" s="159" t="s">
        <v>112</v>
      </c>
      <c r="H76" s="160"/>
      <c r="I76" s="157">
        <v>0</v>
      </c>
      <c r="J76" s="161">
        <v>0</v>
      </c>
      <c r="K76" s="3"/>
    </row>
    <row r="77" spans="1:11" ht="30" customHeight="1" hidden="1">
      <c r="A77" s="3"/>
      <c r="B77" s="158"/>
      <c r="C77" s="159"/>
      <c r="D77" s="159"/>
      <c r="E77" s="159"/>
      <c r="F77" s="159" t="s">
        <v>119</v>
      </c>
      <c r="G77" s="159"/>
      <c r="H77" s="160"/>
      <c r="I77" s="157">
        <v>0</v>
      </c>
      <c r="J77" s="161">
        <v>0</v>
      </c>
      <c r="K77" s="3"/>
    </row>
    <row r="78" spans="1:11" ht="30" customHeight="1" hidden="1">
      <c r="A78" s="3"/>
      <c r="B78" s="158"/>
      <c r="C78" s="159"/>
      <c r="D78" s="159"/>
      <c r="E78" s="159" t="s">
        <v>53</v>
      </c>
      <c r="F78" s="159"/>
      <c r="G78" s="159"/>
      <c r="H78" s="160"/>
      <c r="I78" s="161">
        <v>0</v>
      </c>
      <c r="J78" s="161">
        <v>0</v>
      </c>
      <c r="K78" s="3"/>
    </row>
    <row r="79" spans="1:11" ht="30" customHeight="1" hidden="1">
      <c r="A79" s="3"/>
      <c r="B79" s="158"/>
      <c r="C79" s="159"/>
      <c r="D79" s="159"/>
      <c r="E79" s="159" t="s">
        <v>161</v>
      </c>
      <c r="F79" s="159"/>
      <c r="G79" s="159"/>
      <c r="H79" s="160"/>
      <c r="I79" s="157">
        <v>0</v>
      </c>
      <c r="J79" s="161">
        <v>0</v>
      </c>
      <c r="K79" s="3"/>
    </row>
    <row r="80" spans="1:11" ht="30" customHeight="1" hidden="1">
      <c r="A80" s="3"/>
      <c r="B80" s="158"/>
      <c r="C80" s="159"/>
      <c r="D80" s="159"/>
      <c r="E80" s="119" t="str">
        <f>"      Time Deposits BN matured  "&amp;'[1]validador'!$I$10</f>
        <v>      Time Deposits BN matured   from october 24 to 26, 2018</v>
      </c>
      <c r="F80" s="162"/>
      <c r="G80" s="159"/>
      <c r="H80" s="160"/>
      <c r="I80" s="157">
        <v>0</v>
      </c>
      <c r="J80" s="161">
        <v>0</v>
      </c>
      <c r="K80" s="3"/>
    </row>
    <row r="81" spans="1:11" ht="30" customHeight="1">
      <c r="A81" s="3"/>
      <c r="B81" s="158"/>
      <c r="C81" s="159"/>
      <c r="D81" s="159" t="s">
        <v>202</v>
      </c>
      <c r="E81" s="159"/>
      <c r="F81" s="159"/>
      <c r="G81" s="159"/>
      <c r="H81" s="160"/>
      <c r="I81" s="161" t="s">
        <v>38</v>
      </c>
      <c r="J81" s="161" t="s">
        <v>38</v>
      </c>
      <c r="K81" s="3"/>
    </row>
    <row r="82" spans="1:11" ht="30" customHeight="1">
      <c r="A82" s="3"/>
      <c r="B82" s="158"/>
      <c r="C82" s="159"/>
      <c r="D82" s="159"/>
      <c r="E82" s="159" t="s">
        <v>48</v>
      </c>
      <c r="F82" s="159"/>
      <c r="G82" s="162"/>
      <c r="H82" s="160"/>
      <c r="I82" s="157" t="s">
        <v>38</v>
      </c>
      <c r="J82" s="157" t="s">
        <v>38</v>
      </c>
      <c r="K82" s="3"/>
    </row>
    <row r="83" spans="1:11" ht="30" customHeight="1">
      <c r="A83" s="3"/>
      <c r="B83" s="158"/>
      <c r="C83" s="159"/>
      <c r="D83" s="159"/>
      <c r="E83" s="159" t="s">
        <v>49</v>
      </c>
      <c r="F83" s="159"/>
      <c r="G83" s="159"/>
      <c r="H83" s="160"/>
      <c r="I83" s="157" t="s">
        <v>38</v>
      </c>
      <c r="J83" s="157" t="s">
        <v>38</v>
      </c>
      <c r="K83" s="3"/>
    </row>
    <row r="84" spans="1:11" ht="30" customHeight="1">
      <c r="A84" s="3"/>
      <c r="B84" s="158"/>
      <c r="C84" s="159"/>
      <c r="D84" s="159"/>
      <c r="E84" s="159" t="s">
        <v>50</v>
      </c>
      <c r="F84" s="159"/>
      <c r="G84" s="159"/>
      <c r="H84" s="160"/>
      <c r="I84" s="163" t="s">
        <v>38</v>
      </c>
      <c r="J84" s="157" t="s">
        <v>38</v>
      </c>
      <c r="K84" s="3"/>
    </row>
    <row r="85" spans="1:11" ht="30" customHeight="1">
      <c r="A85" s="3"/>
      <c r="B85" s="158"/>
      <c r="C85" s="159"/>
      <c r="D85" s="159"/>
      <c r="E85" s="159"/>
      <c r="F85" s="159" t="s">
        <v>51</v>
      </c>
      <c r="G85" s="159"/>
      <c r="H85" s="160"/>
      <c r="I85" s="163" t="s">
        <v>38</v>
      </c>
      <c r="J85" s="157" t="s">
        <v>38</v>
      </c>
      <c r="K85" s="3"/>
    </row>
    <row r="86" spans="1:11" ht="30" customHeight="1">
      <c r="A86" s="3"/>
      <c r="B86" s="158"/>
      <c r="C86" s="159"/>
      <c r="D86" s="159"/>
      <c r="E86" s="159"/>
      <c r="F86" s="159" t="s">
        <v>52</v>
      </c>
      <c r="G86" s="159"/>
      <c r="H86" s="160"/>
      <c r="I86" s="163" t="s">
        <v>38</v>
      </c>
      <c r="J86" s="157" t="s">
        <v>38</v>
      </c>
      <c r="K86" s="3"/>
    </row>
    <row r="87" spans="1:11" ht="30" customHeight="1">
      <c r="A87" s="3"/>
      <c r="B87" s="158"/>
      <c r="C87" s="159"/>
      <c r="D87" s="159"/>
      <c r="E87" s="167" t="s">
        <v>53</v>
      </c>
      <c r="F87" s="168"/>
      <c r="G87" s="168"/>
      <c r="H87" s="169"/>
      <c r="I87" s="161">
        <v>0</v>
      </c>
      <c r="J87" s="157">
        <v>0</v>
      </c>
      <c r="K87" s="3"/>
    </row>
    <row r="88" spans="1:11" ht="28.5" customHeight="1">
      <c r="A88" s="3"/>
      <c r="B88" s="158"/>
      <c r="C88" s="159"/>
      <c r="D88" s="159"/>
      <c r="E88" s="167" t="s">
        <v>180</v>
      </c>
      <c r="F88" s="168"/>
      <c r="G88" s="168"/>
      <c r="H88" s="169"/>
      <c r="I88" s="157">
        <v>0</v>
      </c>
      <c r="J88" s="157">
        <v>0</v>
      </c>
      <c r="K88" s="3"/>
    </row>
    <row r="89" spans="1:11" ht="27.75" customHeight="1">
      <c r="A89" s="3"/>
      <c r="B89" s="158"/>
      <c r="C89" s="159"/>
      <c r="D89" s="159" t="s">
        <v>96</v>
      </c>
      <c r="E89" s="119" t="str">
        <f>"      CDR BCRP matured  "&amp;'[1]validador'!$I$10</f>
        <v>      CDR BCRP matured   from october 24 to 26, 2018</v>
      </c>
      <c r="F89" s="170"/>
      <c r="G89" s="168"/>
      <c r="H89" s="169"/>
      <c r="I89" s="157">
        <v>0</v>
      </c>
      <c r="J89" s="161">
        <v>0</v>
      </c>
      <c r="K89" s="3"/>
    </row>
    <row r="90" spans="1:11" ht="17.25" customHeight="1" hidden="1">
      <c r="A90" s="3"/>
      <c r="B90" s="158"/>
      <c r="C90" s="159"/>
      <c r="D90" s="159" t="s">
        <v>203</v>
      </c>
      <c r="E90" s="159"/>
      <c r="F90" s="159"/>
      <c r="G90" s="159"/>
      <c r="H90" s="160"/>
      <c r="I90" s="161" t="s">
        <v>38</v>
      </c>
      <c r="J90" s="161" t="s">
        <v>38</v>
      </c>
      <c r="K90" s="3"/>
    </row>
    <row r="91" spans="1:11" ht="17.25" customHeight="1" hidden="1">
      <c r="A91" s="3"/>
      <c r="B91" s="158"/>
      <c r="C91" s="159"/>
      <c r="D91" s="159"/>
      <c r="E91" s="159" t="s">
        <v>48</v>
      </c>
      <c r="F91" s="159"/>
      <c r="G91" s="162"/>
      <c r="H91" s="160"/>
      <c r="I91" s="161" t="s">
        <v>38</v>
      </c>
      <c r="J91" s="161" t="s">
        <v>38</v>
      </c>
      <c r="K91" s="3"/>
    </row>
    <row r="92" spans="1:11" ht="17.25" customHeight="1" hidden="1">
      <c r="A92" s="3"/>
      <c r="B92" s="158"/>
      <c r="C92" s="159"/>
      <c r="D92" s="159"/>
      <c r="E92" s="159" t="s">
        <v>49</v>
      </c>
      <c r="F92" s="159"/>
      <c r="G92" s="159"/>
      <c r="H92" s="160"/>
      <c r="I92" s="161" t="s">
        <v>38</v>
      </c>
      <c r="J92" s="161" t="s">
        <v>38</v>
      </c>
      <c r="K92" s="3"/>
    </row>
    <row r="93" spans="1:11" ht="17.25" customHeight="1" hidden="1">
      <c r="A93" s="3"/>
      <c r="B93" s="158"/>
      <c r="C93" s="159"/>
      <c r="D93" s="159"/>
      <c r="E93" s="159" t="s">
        <v>50</v>
      </c>
      <c r="F93" s="159"/>
      <c r="G93" s="159"/>
      <c r="H93" s="159"/>
      <c r="I93" s="161" t="s">
        <v>38</v>
      </c>
      <c r="J93" s="161" t="s">
        <v>38</v>
      </c>
      <c r="K93" s="3"/>
    </row>
    <row r="94" spans="1:11" ht="17.25" customHeight="1" hidden="1">
      <c r="A94" s="3"/>
      <c r="B94" s="158"/>
      <c r="C94" s="159"/>
      <c r="D94" s="159"/>
      <c r="E94" s="159"/>
      <c r="F94" s="159" t="s">
        <v>51</v>
      </c>
      <c r="G94" s="159"/>
      <c r="H94" s="159"/>
      <c r="I94" s="161" t="s">
        <v>38</v>
      </c>
      <c r="J94" s="161" t="s">
        <v>38</v>
      </c>
      <c r="K94" s="3"/>
    </row>
    <row r="95" spans="1:11" ht="17.25" customHeight="1" hidden="1">
      <c r="A95" s="3"/>
      <c r="B95" s="158"/>
      <c r="C95" s="159"/>
      <c r="D95" s="159"/>
      <c r="E95" s="159"/>
      <c r="F95" s="159" t="s">
        <v>52</v>
      </c>
      <c r="G95" s="159"/>
      <c r="H95" s="159"/>
      <c r="I95" s="161" t="s">
        <v>38</v>
      </c>
      <c r="J95" s="161" t="s">
        <v>38</v>
      </c>
      <c r="K95" s="3"/>
    </row>
    <row r="96" spans="1:11" ht="17.25" customHeight="1" hidden="1">
      <c r="A96" s="3"/>
      <c r="B96" s="158"/>
      <c r="C96" s="159"/>
      <c r="D96" s="159"/>
      <c r="E96" s="159" t="s">
        <v>53</v>
      </c>
      <c r="F96" s="159"/>
      <c r="G96" s="159"/>
      <c r="H96" s="159"/>
      <c r="I96" s="161">
        <v>0</v>
      </c>
      <c r="J96" s="161">
        <v>0</v>
      </c>
      <c r="K96" s="3"/>
    </row>
    <row r="97" spans="1:11" ht="14.25" customHeight="1" hidden="1">
      <c r="A97" s="3"/>
      <c r="B97" s="158"/>
      <c r="C97" s="159"/>
      <c r="D97" s="159"/>
      <c r="E97" s="159" t="s">
        <v>98</v>
      </c>
      <c r="F97" s="159"/>
      <c r="G97" s="159"/>
      <c r="H97" s="159"/>
      <c r="I97" s="161">
        <v>0</v>
      </c>
      <c r="J97" s="161">
        <v>0</v>
      </c>
      <c r="K97" s="3"/>
    </row>
    <row r="98" spans="1:11" ht="8.25" customHeight="1" hidden="1">
      <c r="A98" s="3"/>
      <c r="B98" s="158"/>
      <c r="C98" s="159"/>
      <c r="D98" s="159"/>
      <c r="E98" s="159" t="s">
        <v>99</v>
      </c>
      <c r="F98" s="162"/>
      <c r="G98" s="159"/>
      <c r="H98" s="159"/>
      <c r="I98" s="161">
        <v>0</v>
      </c>
      <c r="J98" s="161">
        <v>0</v>
      </c>
      <c r="K98" s="3"/>
    </row>
    <row r="99" spans="1:11" ht="21.75" customHeight="1">
      <c r="A99" s="3"/>
      <c r="B99" s="158"/>
      <c r="C99" s="159"/>
      <c r="D99" s="159" t="s">
        <v>204</v>
      </c>
      <c r="E99" s="159"/>
      <c r="F99" s="171"/>
      <c r="G99" s="159"/>
      <c r="H99" s="159"/>
      <c r="I99" s="161" t="s">
        <v>38</v>
      </c>
      <c r="J99" s="161" t="s">
        <v>38</v>
      </c>
      <c r="K99" s="9"/>
    </row>
    <row r="100" spans="1:11" ht="21.75" customHeight="1">
      <c r="A100" s="3"/>
      <c r="B100" s="158"/>
      <c r="C100" s="159"/>
      <c r="D100" s="159"/>
      <c r="E100" s="159" t="s">
        <v>48</v>
      </c>
      <c r="F100" s="159"/>
      <c r="G100" s="159"/>
      <c r="H100" s="159"/>
      <c r="I100" s="157" t="s">
        <v>38</v>
      </c>
      <c r="J100" s="157" t="s">
        <v>38</v>
      </c>
      <c r="K100" s="9"/>
    </row>
    <row r="101" spans="1:11" ht="21.75" customHeight="1">
      <c r="A101" s="3"/>
      <c r="B101" s="158"/>
      <c r="C101" s="159"/>
      <c r="D101" s="159"/>
      <c r="E101" s="159" t="s">
        <v>49</v>
      </c>
      <c r="F101" s="159"/>
      <c r="G101" s="159"/>
      <c r="H101" s="159"/>
      <c r="I101" s="157" t="s">
        <v>38</v>
      </c>
      <c r="J101" s="157" t="s">
        <v>38</v>
      </c>
      <c r="K101" s="3"/>
    </row>
    <row r="102" spans="1:11" ht="30" customHeight="1">
      <c r="A102" s="3"/>
      <c r="B102" s="158"/>
      <c r="C102" s="159"/>
      <c r="D102" s="159"/>
      <c r="E102" s="159" t="s">
        <v>50</v>
      </c>
      <c r="F102" s="159"/>
      <c r="G102" s="159"/>
      <c r="H102" s="159"/>
      <c r="I102" s="163" t="s">
        <v>38</v>
      </c>
      <c r="J102" s="157" t="s">
        <v>38</v>
      </c>
      <c r="K102" s="3"/>
    </row>
    <row r="103" spans="1:11" ht="21.75" customHeight="1">
      <c r="A103" s="3"/>
      <c r="B103" s="158"/>
      <c r="C103" s="159"/>
      <c r="D103" s="159"/>
      <c r="E103" s="159"/>
      <c r="F103" s="159" t="s">
        <v>51</v>
      </c>
      <c r="G103" s="159"/>
      <c r="H103" s="159"/>
      <c r="I103" s="163" t="s">
        <v>38</v>
      </c>
      <c r="J103" s="157" t="s">
        <v>38</v>
      </c>
      <c r="K103" s="3"/>
    </row>
    <row r="104" spans="1:11" ht="21.75" customHeight="1">
      <c r="A104" s="3"/>
      <c r="B104" s="158"/>
      <c r="C104" s="159"/>
      <c r="D104" s="159"/>
      <c r="E104" s="159"/>
      <c r="F104" s="159" t="s">
        <v>52</v>
      </c>
      <c r="G104" s="159"/>
      <c r="H104" s="159"/>
      <c r="I104" s="163" t="s">
        <v>38</v>
      </c>
      <c r="J104" s="157" t="s">
        <v>38</v>
      </c>
      <c r="K104" s="3"/>
    </row>
    <row r="105" spans="1:11" ht="21.75" customHeight="1">
      <c r="A105" s="3"/>
      <c r="B105" s="158"/>
      <c r="C105" s="159"/>
      <c r="D105" s="159"/>
      <c r="E105" s="159" t="s">
        <v>53</v>
      </c>
      <c r="F105" s="159"/>
      <c r="G105" s="159"/>
      <c r="H105" s="159"/>
      <c r="I105" s="161">
        <v>4908</v>
      </c>
      <c r="J105" s="161">
        <v>4908</v>
      </c>
      <c r="K105" s="3"/>
    </row>
    <row r="106" spans="1:11" ht="30" customHeight="1">
      <c r="A106" s="3"/>
      <c r="B106" s="158"/>
      <c r="C106" s="159"/>
      <c r="D106" s="159"/>
      <c r="E106" s="159" t="s">
        <v>213</v>
      </c>
      <c r="F106" s="159"/>
      <c r="G106" s="159"/>
      <c r="H106" s="159"/>
      <c r="I106" s="157">
        <v>0</v>
      </c>
      <c r="J106" s="157">
        <v>500</v>
      </c>
      <c r="K106" s="3"/>
    </row>
    <row r="107" spans="1:11" ht="24" customHeight="1">
      <c r="A107" s="3"/>
      <c r="B107" s="158"/>
      <c r="C107" s="159"/>
      <c r="D107" s="159"/>
      <c r="E107" s="119" t="str">
        <f>"      Swap matured  "&amp;'[1]validador'!$I$10</f>
        <v>      Swap matured   from october 24 to 26, 2018</v>
      </c>
      <c r="F107" s="159"/>
      <c r="G107" s="159"/>
      <c r="H107" s="159"/>
      <c r="I107" s="157">
        <v>0</v>
      </c>
      <c r="J107" s="157">
        <v>0</v>
      </c>
      <c r="K107" s="3"/>
    </row>
    <row r="108" spans="1:11" ht="17.25" customHeight="1" hidden="1">
      <c r="A108" s="3"/>
      <c r="B108" s="158"/>
      <c r="C108" s="159"/>
      <c r="D108" s="159" t="s">
        <v>205</v>
      </c>
      <c r="E108" s="159" t="s">
        <v>114</v>
      </c>
      <c r="F108" s="159"/>
      <c r="G108" s="159"/>
      <c r="H108" s="159"/>
      <c r="I108" s="161" t="s">
        <v>38</v>
      </c>
      <c r="J108" s="161" t="s">
        <v>38</v>
      </c>
      <c r="K108" s="3"/>
    </row>
    <row r="109" spans="1:11" ht="17.25" customHeight="1" hidden="1">
      <c r="A109" s="3"/>
      <c r="B109" s="158"/>
      <c r="C109" s="159"/>
      <c r="D109" s="159"/>
      <c r="E109" s="159" t="s">
        <v>48</v>
      </c>
      <c r="F109" s="159"/>
      <c r="G109" s="159"/>
      <c r="H109" s="159"/>
      <c r="I109" s="161" t="s">
        <v>38</v>
      </c>
      <c r="J109" s="161" t="s">
        <v>38</v>
      </c>
      <c r="K109" s="3"/>
    </row>
    <row r="110" spans="1:11" ht="17.25" customHeight="1" hidden="1">
      <c r="A110" s="3"/>
      <c r="B110" s="158"/>
      <c r="C110" s="159"/>
      <c r="D110" s="159"/>
      <c r="E110" s="159" t="s">
        <v>49</v>
      </c>
      <c r="F110" s="159"/>
      <c r="G110" s="159"/>
      <c r="H110" s="159"/>
      <c r="I110" s="161" t="s">
        <v>38</v>
      </c>
      <c r="J110" s="161" t="s">
        <v>38</v>
      </c>
      <c r="K110" s="3"/>
    </row>
    <row r="111" spans="1:11" ht="17.25" customHeight="1" hidden="1">
      <c r="A111" s="3"/>
      <c r="B111" s="158"/>
      <c r="C111" s="159"/>
      <c r="D111" s="159"/>
      <c r="E111" s="159" t="s">
        <v>50</v>
      </c>
      <c r="F111" s="159"/>
      <c r="G111" s="159"/>
      <c r="H111" s="159"/>
      <c r="I111" s="161" t="s">
        <v>38</v>
      </c>
      <c r="J111" s="161" t="s">
        <v>38</v>
      </c>
      <c r="K111" s="3"/>
    </row>
    <row r="112" spans="1:11" ht="17.25" customHeight="1" hidden="1">
      <c r="A112" s="3"/>
      <c r="B112" s="158"/>
      <c r="C112" s="159"/>
      <c r="D112" s="159"/>
      <c r="E112" s="159"/>
      <c r="F112" s="159" t="s">
        <v>51</v>
      </c>
      <c r="G112" s="159"/>
      <c r="H112" s="159"/>
      <c r="I112" s="161" t="s">
        <v>38</v>
      </c>
      <c r="J112" s="161" t="s">
        <v>38</v>
      </c>
      <c r="K112" s="3"/>
    </row>
    <row r="113" spans="1:11" ht="17.25" customHeight="1" hidden="1">
      <c r="A113" s="3"/>
      <c r="B113" s="158"/>
      <c r="C113" s="159"/>
      <c r="D113" s="159"/>
      <c r="E113" s="159"/>
      <c r="F113" s="159" t="s">
        <v>52</v>
      </c>
      <c r="G113" s="159"/>
      <c r="H113" s="159"/>
      <c r="I113" s="161" t="s">
        <v>38</v>
      </c>
      <c r="J113" s="161" t="s">
        <v>38</v>
      </c>
      <c r="K113" s="3"/>
    </row>
    <row r="114" spans="1:11" ht="17.25" customHeight="1" hidden="1">
      <c r="A114" s="3"/>
      <c r="B114" s="158"/>
      <c r="C114" s="159"/>
      <c r="D114" s="159"/>
      <c r="E114" s="159" t="s">
        <v>53</v>
      </c>
      <c r="F114" s="159"/>
      <c r="G114" s="159"/>
      <c r="H114" s="159"/>
      <c r="I114" s="161" t="s">
        <v>38</v>
      </c>
      <c r="J114" s="161" t="s">
        <v>38</v>
      </c>
      <c r="K114" s="3"/>
    </row>
    <row r="115" spans="1:11" ht="17.25" customHeight="1" hidden="1">
      <c r="A115" s="3"/>
      <c r="B115" s="158"/>
      <c r="C115" s="159"/>
      <c r="D115" s="159"/>
      <c r="E115" s="159" t="s">
        <v>115</v>
      </c>
      <c r="F115" s="159"/>
      <c r="G115" s="159"/>
      <c r="H115" s="159"/>
      <c r="I115" s="161" t="s">
        <v>38</v>
      </c>
      <c r="J115" s="161" t="s">
        <v>38</v>
      </c>
      <c r="K115" s="3"/>
    </row>
    <row r="116" spans="1:11" ht="17.25" customHeight="1" hidden="1">
      <c r="A116" s="3"/>
      <c r="B116" s="158"/>
      <c r="C116" s="159"/>
      <c r="D116" s="159"/>
      <c r="E116" s="159" t="s">
        <v>116</v>
      </c>
      <c r="F116" s="159"/>
      <c r="G116" s="159"/>
      <c r="H116" s="159"/>
      <c r="I116" s="161" t="s">
        <v>38</v>
      </c>
      <c r="J116" s="161" t="s">
        <v>38</v>
      </c>
      <c r="K116" s="3"/>
    </row>
    <row r="117" spans="1:11" ht="21.75" customHeight="1">
      <c r="A117" s="3"/>
      <c r="B117" s="158"/>
      <c r="C117" s="159"/>
      <c r="D117" s="159" t="s">
        <v>206</v>
      </c>
      <c r="E117" s="159"/>
      <c r="F117" s="171"/>
      <c r="G117" s="159"/>
      <c r="H117" s="159"/>
      <c r="I117" s="161" t="s">
        <v>38</v>
      </c>
      <c r="J117" s="161" t="s">
        <v>38</v>
      </c>
      <c r="K117" s="3"/>
    </row>
    <row r="118" spans="1:11" ht="21.75" customHeight="1">
      <c r="A118" s="3"/>
      <c r="B118" s="158"/>
      <c r="C118" s="159"/>
      <c r="D118" s="159"/>
      <c r="E118" s="159" t="s">
        <v>48</v>
      </c>
      <c r="F118" s="159"/>
      <c r="G118" s="159"/>
      <c r="H118" s="159"/>
      <c r="I118" s="157" t="s">
        <v>38</v>
      </c>
      <c r="J118" s="161" t="s">
        <v>38</v>
      </c>
      <c r="K118" s="3"/>
    </row>
    <row r="119" spans="1:11" ht="21.75" customHeight="1">
      <c r="A119" s="3"/>
      <c r="B119" s="158"/>
      <c r="C119" s="159"/>
      <c r="D119" s="159"/>
      <c r="E119" s="159" t="s">
        <v>49</v>
      </c>
      <c r="F119" s="159"/>
      <c r="G119" s="159"/>
      <c r="H119" s="159"/>
      <c r="I119" s="157" t="s">
        <v>38</v>
      </c>
      <c r="J119" s="161" t="s">
        <v>38</v>
      </c>
      <c r="K119" s="3"/>
    </row>
    <row r="120" spans="1:11" ht="30" customHeight="1">
      <c r="A120" s="3"/>
      <c r="B120" s="158"/>
      <c r="C120" s="159"/>
      <c r="D120" s="159"/>
      <c r="E120" s="159" t="s">
        <v>50</v>
      </c>
      <c r="F120" s="159"/>
      <c r="G120" s="159"/>
      <c r="H120" s="159"/>
      <c r="I120" s="163" t="s">
        <v>38</v>
      </c>
      <c r="J120" s="161" t="s">
        <v>38</v>
      </c>
      <c r="K120" s="3"/>
    </row>
    <row r="121" spans="1:11" ht="30" customHeight="1">
      <c r="A121" s="3"/>
      <c r="B121" s="158"/>
      <c r="C121" s="159"/>
      <c r="D121" s="159"/>
      <c r="E121" s="159"/>
      <c r="F121" s="159" t="s">
        <v>51</v>
      </c>
      <c r="G121" s="159"/>
      <c r="H121" s="159"/>
      <c r="I121" s="163" t="s">
        <v>38</v>
      </c>
      <c r="J121" s="161" t="s">
        <v>38</v>
      </c>
      <c r="K121" s="3"/>
    </row>
    <row r="122" spans="1:11" ht="30" customHeight="1">
      <c r="A122" s="3"/>
      <c r="B122" s="158"/>
      <c r="C122" s="159"/>
      <c r="D122" s="159"/>
      <c r="E122" s="159"/>
      <c r="F122" s="159" t="s">
        <v>52</v>
      </c>
      <c r="G122" s="159"/>
      <c r="H122" s="159"/>
      <c r="I122" s="163" t="s">
        <v>38</v>
      </c>
      <c r="J122" s="161" t="s">
        <v>38</v>
      </c>
      <c r="K122" s="3"/>
    </row>
    <row r="123" spans="1:11" ht="30" customHeight="1">
      <c r="A123" s="3"/>
      <c r="B123" s="158"/>
      <c r="C123" s="159"/>
      <c r="D123" s="159"/>
      <c r="E123" s="159" t="s">
        <v>53</v>
      </c>
      <c r="F123" s="159"/>
      <c r="G123" s="159"/>
      <c r="H123" s="159"/>
      <c r="I123" s="161">
        <v>150</v>
      </c>
      <c r="J123" s="161">
        <v>150</v>
      </c>
      <c r="K123" s="3"/>
    </row>
    <row r="124" spans="1:11" ht="30" customHeight="1">
      <c r="A124" s="3"/>
      <c r="B124" s="158"/>
      <c r="C124" s="159"/>
      <c r="D124" s="159"/>
      <c r="E124" s="159" t="s">
        <v>176</v>
      </c>
      <c r="F124" s="159"/>
      <c r="G124" s="159"/>
      <c r="H124" s="159"/>
      <c r="I124" s="157">
        <v>0</v>
      </c>
      <c r="J124" s="157">
        <v>150</v>
      </c>
      <c r="K124" s="3"/>
    </row>
    <row r="125" spans="1:11" ht="30" customHeight="1">
      <c r="A125" s="3"/>
      <c r="B125" s="158"/>
      <c r="C125" s="159"/>
      <c r="D125" s="159"/>
      <c r="E125" s="119" t="str">
        <f>"      Swap foreign currency matured  "&amp;'[1]validador'!$I$10</f>
        <v>      Swap foreign currency matured   from october 24 to 26, 2018</v>
      </c>
      <c r="F125" s="159"/>
      <c r="G125" s="159"/>
      <c r="H125" s="159"/>
      <c r="I125" s="161">
        <v>0</v>
      </c>
      <c r="J125" s="157">
        <v>0</v>
      </c>
      <c r="K125" s="3"/>
    </row>
    <row r="126" spans="1:11" ht="30" customHeight="1">
      <c r="A126" s="3"/>
      <c r="B126" s="158"/>
      <c r="C126" s="159"/>
      <c r="D126" s="159" t="s">
        <v>207</v>
      </c>
      <c r="E126" s="159"/>
      <c r="F126" s="171"/>
      <c r="G126" s="159"/>
      <c r="H126" s="159"/>
      <c r="I126" s="161" t="s">
        <v>38</v>
      </c>
      <c r="J126" s="161" t="s">
        <v>38</v>
      </c>
      <c r="K126" s="3"/>
    </row>
    <row r="127" spans="1:11" ht="30" customHeight="1">
      <c r="A127" s="3"/>
      <c r="B127" s="158"/>
      <c r="C127" s="159"/>
      <c r="D127" s="159"/>
      <c r="E127" s="159" t="s">
        <v>48</v>
      </c>
      <c r="F127" s="159"/>
      <c r="G127" s="159"/>
      <c r="H127" s="159"/>
      <c r="I127" s="157" t="s">
        <v>38</v>
      </c>
      <c r="J127" s="161" t="s">
        <v>38</v>
      </c>
      <c r="K127" s="3"/>
    </row>
    <row r="128" spans="1:11" ht="30" customHeight="1">
      <c r="A128" s="3"/>
      <c r="B128" s="158"/>
      <c r="C128" s="159"/>
      <c r="D128" s="159"/>
      <c r="E128" s="159" t="s">
        <v>49</v>
      </c>
      <c r="F128" s="159"/>
      <c r="G128" s="159"/>
      <c r="H128" s="159"/>
      <c r="I128" s="157" t="s">
        <v>38</v>
      </c>
      <c r="J128" s="161" t="s">
        <v>38</v>
      </c>
      <c r="K128" s="3"/>
    </row>
    <row r="129" spans="1:11" ht="30" customHeight="1">
      <c r="A129" s="3"/>
      <c r="B129" s="158"/>
      <c r="C129" s="159"/>
      <c r="D129" s="159"/>
      <c r="E129" s="159" t="s">
        <v>50</v>
      </c>
      <c r="F129" s="159"/>
      <c r="G129" s="159"/>
      <c r="H129" s="159"/>
      <c r="I129" s="163" t="s">
        <v>38</v>
      </c>
      <c r="J129" s="161" t="s">
        <v>38</v>
      </c>
      <c r="K129" s="3"/>
    </row>
    <row r="130" spans="1:11" ht="30" customHeight="1">
      <c r="A130" s="3"/>
      <c r="B130" s="158"/>
      <c r="C130" s="159"/>
      <c r="D130" s="159"/>
      <c r="E130" s="159"/>
      <c r="F130" s="159" t="s">
        <v>51</v>
      </c>
      <c r="G130" s="159"/>
      <c r="H130" s="159"/>
      <c r="I130" s="163" t="s">
        <v>38</v>
      </c>
      <c r="J130" s="161" t="s">
        <v>38</v>
      </c>
      <c r="K130" s="3"/>
    </row>
    <row r="131" spans="1:11" ht="30" customHeight="1">
      <c r="A131" s="3"/>
      <c r="B131" s="158"/>
      <c r="C131" s="159"/>
      <c r="D131" s="159"/>
      <c r="E131" s="159"/>
      <c r="F131" s="159" t="s">
        <v>52</v>
      </c>
      <c r="G131" s="159"/>
      <c r="H131" s="159"/>
      <c r="I131" s="165" t="s">
        <v>38</v>
      </c>
      <c r="J131" s="161" t="s">
        <v>38</v>
      </c>
      <c r="K131" s="3"/>
    </row>
    <row r="132" spans="1:11" ht="30" customHeight="1">
      <c r="A132" s="3"/>
      <c r="B132" s="158"/>
      <c r="C132" s="159"/>
      <c r="D132" s="159"/>
      <c r="E132" s="159" t="s">
        <v>53</v>
      </c>
      <c r="F132" s="159"/>
      <c r="G132" s="159"/>
      <c r="H132" s="159"/>
      <c r="I132" s="161">
        <v>1800</v>
      </c>
      <c r="J132" s="161">
        <v>1800</v>
      </c>
      <c r="K132" s="3"/>
    </row>
    <row r="133" spans="1:11" ht="30" customHeight="1">
      <c r="A133" s="3"/>
      <c r="B133" s="158"/>
      <c r="C133" s="159"/>
      <c r="D133" s="159"/>
      <c r="E133" s="159" t="s">
        <v>178</v>
      </c>
      <c r="F133" s="159"/>
      <c r="G133" s="159"/>
      <c r="H133" s="159"/>
      <c r="I133" s="157">
        <v>0</v>
      </c>
      <c r="J133" s="157">
        <v>200</v>
      </c>
      <c r="K133" s="3"/>
    </row>
    <row r="134" spans="1:11" ht="30" customHeight="1">
      <c r="A134" s="3"/>
      <c r="B134" s="158"/>
      <c r="C134" s="159"/>
      <c r="D134" s="159"/>
      <c r="E134" s="119" t="str">
        <f>"      Swap foreign currency matured  "&amp;'[1]validador'!$I$10</f>
        <v>      Swap foreign currency matured   from october 24 to 26, 2018</v>
      </c>
      <c r="F134" s="159"/>
      <c r="G134" s="159"/>
      <c r="H134" s="159"/>
      <c r="I134" s="161">
        <v>0</v>
      </c>
      <c r="J134" s="157">
        <v>0</v>
      </c>
      <c r="K134" s="3"/>
    </row>
    <row r="135" spans="1:11" ht="30" customHeight="1">
      <c r="A135" s="3"/>
      <c r="B135" s="158"/>
      <c r="C135" s="159"/>
      <c r="D135" s="159" t="s">
        <v>208</v>
      </c>
      <c r="E135" s="159"/>
      <c r="F135" s="171"/>
      <c r="G135" s="159"/>
      <c r="H135" s="159"/>
      <c r="I135" s="161"/>
      <c r="J135" s="161" t="s">
        <v>38</v>
      </c>
      <c r="K135" s="3"/>
    </row>
    <row r="136" spans="1:11" ht="30" customHeight="1">
      <c r="A136" s="3"/>
      <c r="B136" s="158"/>
      <c r="C136" s="159"/>
      <c r="D136" s="159"/>
      <c r="E136" s="159" t="s">
        <v>48</v>
      </c>
      <c r="F136" s="159"/>
      <c r="G136" s="159"/>
      <c r="H136" s="159"/>
      <c r="I136" s="161"/>
      <c r="J136" s="157" t="s">
        <v>38</v>
      </c>
      <c r="K136" s="3"/>
    </row>
    <row r="137" spans="1:11" ht="30" customHeight="1">
      <c r="A137" s="3"/>
      <c r="B137" s="158"/>
      <c r="C137" s="159"/>
      <c r="D137" s="159"/>
      <c r="E137" s="159" t="s">
        <v>49</v>
      </c>
      <c r="F137" s="159"/>
      <c r="G137" s="159"/>
      <c r="H137" s="159"/>
      <c r="I137" s="161"/>
      <c r="J137" s="157" t="s">
        <v>38</v>
      </c>
      <c r="K137" s="3"/>
    </row>
    <row r="138" spans="1:11" ht="30" customHeight="1">
      <c r="A138" s="3"/>
      <c r="B138" s="158"/>
      <c r="C138" s="159"/>
      <c r="D138" s="159"/>
      <c r="E138" s="159" t="s">
        <v>50</v>
      </c>
      <c r="F138" s="159"/>
      <c r="G138" s="159"/>
      <c r="H138" s="159"/>
      <c r="I138" s="161"/>
      <c r="J138" s="157" t="s">
        <v>38</v>
      </c>
      <c r="K138" s="3"/>
    </row>
    <row r="139" spans="1:11" ht="30" customHeight="1">
      <c r="A139" s="3"/>
      <c r="B139" s="158"/>
      <c r="C139" s="159"/>
      <c r="D139" s="159"/>
      <c r="E139" s="159"/>
      <c r="F139" s="159" t="s">
        <v>51</v>
      </c>
      <c r="G139" s="159"/>
      <c r="H139" s="159"/>
      <c r="I139" s="161"/>
      <c r="J139" s="157" t="s">
        <v>38</v>
      </c>
      <c r="K139" s="3"/>
    </row>
    <row r="140" spans="1:11" ht="30" customHeight="1">
      <c r="A140" s="3"/>
      <c r="B140" s="158"/>
      <c r="C140" s="159"/>
      <c r="D140" s="159"/>
      <c r="E140" s="159"/>
      <c r="F140" s="159" t="s">
        <v>52</v>
      </c>
      <c r="G140" s="159"/>
      <c r="H140" s="159"/>
      <c r="I140" s="161"/>
      <c r="J140" s="157" t="s">
        <v>38</v>
      </c>
      <c r="K140" s="3"/>
    </row>
    <row r="141" spans="1:11" ht="30" customHeight="1">
      <c r="A141" s="3"/>
      <c r="B141" s="158"/>
      <c r="C141" s="159"/>
      <c r="D141" s="159"/>
      <c r="E141" s="159" t="s">
        <v>53</v>
      </c>
      <c r="F141" s="159"/>
      <c r="G141" s="159"/>
      <c r="H141" s="159"/>
      <c r="I141" s="161">
        <v>2285.000000000018</v>
      </c>
      <c r="J141" s="161">
        <v>2285.000000000018</v>
      </c>
      <c r="K141" s="3"/>
    </row>
    <row r="142" spans="1:11" ht="30" customHeight="1">
      <c r="A142" s="3"/>
      <c r="B142" s="158"/>
      <c r="C142" s="159"/>
      <c r="D142" s="159"/>
      <c r="E142" s="159" t="s">
        <v>220</v>
      </c>
      <c r="F142" s="159"/>
      <c r="G142" s="159"/>
      <c r="H142" s="159"/>
      <c r="I142" s="157">
        <v>0</v>
      </c>
      <c r="J142" s="157">
        <v>300</v>
      </c>
      <c r="K142" s="3"/>
    </row>
    <row r="143" spans="1:11" ht="30" customHeight="1">
      <c r="A143" s="3"/>
      <c r="B143" s="158"/>
      <c r="C143" s="159"/>
      <c r="D143" s="159"/>
      <c r="E143" s="119" t="str">
        <f>"      FX Swap Sell currency matured  "&amp;'[1]validador'!$I$10</f>
        <v>      FX Swap Sell currency matured   from october 24 to 26, 2018</v>
      </c>
      <c r="F143" s="159"/>
      <c r="G143" s="159"/>
      <c r="H143" s="159"/>
      <c r="I143" s="161"/>
      <c r="J143" s="157">
        <v>0</v>
      </c>
      <c r="K143" s="3"/>
    </row>
    <row r="144" spans="1:11" ht="30" customHeight="1">
      <c r="A144" s="3"/>
      <c r="B144" s="158"/>
      <c r="C144" s="159"/>
      <c r="D144" s="159" t="s">
        <v>209</v>
      </c>
      <c r="E144" s="159"/>
      <c r="F144" s="171"/>
      <c r="G144" s="159"/>
      <c r="H144" s="159"/>
      <c r="I144" s="161" t="s">
        <v>38</v>
      </c>
      <c r="J144" s="161" t="s">
        <v>38</v>
      </c>
      <c r="K144" s="3"/>
    </row>
    <row r="145" spans="1:11" ht="30" customHeight="1">
      <c r="A145" s="3"/>
      <c r="B145" s="158"/>
      <c r="C145" s="159"/>
      <c r="D145" s="159"/>
      <c r="E145" s="159" t="s">
        <v>48</v>
      </c>
      <c r="F145" s="159"/>
      <c r="G145" s="159"/>
      <c r="H145" s="159"/>
      <c r="I145" s="161" t="s">
        <v>38</v>
      </c>
      <c r="J145" s="161" t="s">
        <v>38</v>
      </c>
      <c r="K145" s="3"/>
    </row>
    <row r="146" spans="1:11" ht="30" customHeight="1">
      <c r="A146" s="3"/>
      <c r="B146" s="158"/>
      <c r="C146" s="159"/>
      <c r="D146" s="159"/>
      <c r="E146" s="159" t="s">
        <v>49</v>
      </c>
      <c r="F146" s="159"/>
      <c r="G146" s="159"/>
      <c r="H146" s="159"/>
      <c r="I146" s="161" t="s">
        <v>38</v>
      </c>
      <c r="J146" s="161" t="s">
        <v>38</v>
      </c>
      <c r="K146" s="3"/>
    </row>
    <row r="147" spans="1:11" ht="30" customHeight="1">
      <c r="A147" s="3"/>
      <c r="B147" s="158"/>
      <c r="C147" s="159"/>
      <c r="D147" s="159"/>
      <c r="E147" s="159" t="s">
        <v>50</v>
      </c>
      <c r="F147" s="159"/>
      <c r="G147" s="159"/>
      <c r="H147" s="159"/>
      <c r="I147" s="161" t="s">
        <v>38</v>
      </c>
      <c r="J147" s="161" t="s">
        <v>38</v>
      </c>
      <c r="K147" s="3"/>
    </row>
    <row r="148" spans="1:11" ht="30" customHeight="1">
      <c r="A148" s="3"/>
      <c r="B148" s="158"/>
      <c r="C148" s="159"/>
      <c r="D148" s="159"/>
      <c r="E148" s="159"/>
      <c r="F148" s="159" t="s">
        <v>51</v>
      </c>
      <c r="G148" s="159"/>
      <c r="H148" s="159"/>
      <c r="I148" s="161" t="s">
        <v>38</v>
      </c>
      <c r="J148" s="161" t="s">
        <v>38</v>
      </c>
      <c r="K148" s="3"/>
    </row>
    <row r="149" spans="1:11" ht="30" customHeight="1">
      <c r="A149" s="3"/>
      <c r="B149" s="158"/>
      <c r="C149" s="159"/>
      <c r="D149" s="159"/>
      <c r="E149" s="159"/>
      <c r="F149" s="159" t="s">
        <v>52</v>
      </c>
      <c r="G149" s="159"/>
      <c r="H149" s="159"/>
      <c r="I149" s="161" t="s">
        <v>38</v>
      </c>
      <c r="J149" s="161" t="s">
        <v>38</v>
      </c>
      <c r="K149" s="3"/>
    </row>
    <row r="150" spans="1:11" ht="30" customHeight="1">
      <c r="A150" s="3"/>
      <c r="B150" s="158"/>
      <c r="C150" s="159"/>
      <c r="D150" s="159"/>
      <c r="E150" s="159" t="s">
        <v>53</v>
      </c>
      <c r="F150" s="159"/>
      <c r="G150" s="159"/>
      <c r="H150" s="159"/>
      <c r="I150" s="161">
        <v>0</v>
      </c>
      <c r="J150" s="161">
        <v>0</v>
      </c>
      <c r="K150" s="3"/>
    </row>
    <row r="151" spans="1:11" ht="30" customHeight="1">
      <c r="A151" s="3"/>
      <c r="B151" s="158"/>
      <c r="C151" s="159"/>
      <c r="D151" s="159"/>
      <c r="E151" s="159" t="s">
        <v>172</v>
      </c>
      <c r="F151" s="159"/>
      <c r="G151" s="159"/>
      <c r="H151" s="159"/>
      <c r="I151" s="161">
        <v>0</v>
      </c>
      <c r="J151" s="157">
        <v>0</v>
      </c>
      <c r="K151" s="3"/>
    </row>
    <row r="152" spans="1:11" ht="30" customHeight="1">
      <c r="A152" s="3"/>
      <c r="B152" s="158"/>
      <c r="C152" s="159"/>
      <c r="D152" s="159"/>
      <c r="E152" s="119" t="str">
        <f>"      FX Swap Purchase currency matured  "&amp;'[1]validador'!$I$10</f>
        <v>      FX Swap Purchase currency matured   from october 24 to 26, 2018</v>
      </c>
      <c r="F152" s="159"/>
      <c r="G152" s="159"/>
      <c r="H152" s="159"/>
      <c r="I152" s="161">
        <v>0</v>
      </c>
      <c r="J152" s="161">
        <v>0</v>
      </c>
      <c r="K152" s="3"/>
    </row>
    <row r="153" spans="1:11" ht="30" customHeight="1">
      <c r="A153" s="3"/>
      <c r="B153" s="158"/>
      <c r="C153" s="159" t="s">
        <v>210</v>
      </c>
      <c r="D153" s="159"/>
      <c r="E153" s="159"/>
      <c r="F153" s="159"/>
      <c r="G153" s="159"/>
      <c r="H153" s="160"/>
      <c r="I153" s="161">
        <v>0</v>
      </c>
      <c r="J153" s="161">
        <v>0</v>
      </c>
      <c r="K153" s="3"/>
    </row>
    <row r="154" spans="1:11" ht="30" customHeight="1">
      <c r="A154" s="3"/>
      <c r="B154" s="158"/>
      <c r="C154" s="159"/>
      <c r="D154" s="159" t="s">
        <v>54</v>
      </c>
      <c r="E154" s="159"/>
      <c r="F154" s="159"/>
      <c r="G154" s="159"/>
      <c r="H154" s="160"/>
      <c r="I154" s="161">
        <v>0</v>
      </c>
      <c r="J154" s="161">
        <v>0</v>
      </c>
      <c r="K154" s="3"/>
    </row>
    <row r="155" spans="1:11" ht="30" customHeight="1">
      <c r="A155" s="3"/>
      <c r="B155" s="158"/>
      <c r="C155" s="159"/>
      <c r="D155" s="159"/>
      <c r="E155" s="159"/>
      <c r="F155" s="159" t="s">
        <v>55</v>
      </c>
      <c r="G155" s="159"/>
      <c r="H155" s="160"/>
      <c r="I155" s="161">
        <v>0</v>
      </c>
      <c r="J155" s="161">
        <v>0</v>
      </c>
      <c r="K155" s="3"/>
    </row>
    <row r="156" spans="1:11" ht="30" customHeight="1">
      <c r="A156" s="3"/>
      <c r="B156" s="158"/>
      <c r="C156" s="159"/>
      <c r="D156" s="159" t="s">
        <v>56</v>
      </c>
      <c r="E156" s="159"/>
      <c r="F156" s="159"/>
      <c r="G156" s="159"/>
      <c r="H156" s="160"/>
      <c r="I156" s="161">
        <v>0</v>
      </c>
      <c r="J156" s="161">
        <v>0</v>
      </c>
      <c r="K156" s="3"/>
    </row>
    <row r="157" spans="1:11" ht="30" customHeight="1">
      <c r="A157" s="3"/>
      <c r="B157" s="158"/>
      <c r="C157" s="159"/>
      <c r="D157" s="159"/>
      <c r="E157" s="159"/>
      <c r="F157" s="159" t="s">
        <v>55</v>
      </c>
      <c r="G157" s="159"/>
      <c r="H157" s="160"/>
      <c r="I157" s="161">
        <v>0</v>
      </c>
      <c r="J157" s="161">
        <v>0</v>
      </c>
      <c r="K157" s="3"/>
    </row>
    <row r="158" spans="1:11" ht="30" customHeight="1">
      <c r="A158" s="3"/>
      <c r="B158" s="158"/>
      <c r="C158" s="159" t="s">
        <v>211</v>
      </c>
      <c r="D158" s="159"/>
      <c r="E158" s="159"/>
      <c r="F158" s="159"/>
      <c r="G158" s="159"/>
      <c r="H158" s="160"/>
      <c r="I158" s="161">
        <v>29.26</v>
      </c>
      <c r="J158" s="161">
        <v>0</v>
      </c>
      <c r="K158" s="3"/>
    </row>
    <row r="159" spans="1:11" ht="30" customHeight="1">
      <c r="A159" s="3"/>
      <c r="B159" s="158"/>
      <c r="C159" s="159"/>
      <c r="D159" s="159" t="s">
        <v>54</v>
      </c>
      <c r="E159" s="159"/>
      <c r="F159" s="159"/>
      <c r="G159" s="159"/>
      <c r="H159" s="160"/>
      <c r="I159" s="161">
        <v>29.26</v>
      </c>
      <c r="J159" s="161">
        <v>0</v>
      </c>
      <c r="K159" s="3"/>
    </row>
    <row r="160" spans="1:11" ht="30" customHeight="1">
      <c r="A160" s="3"/>
      <c r="B160" s="158"/>
      <c r="C160" s="159"/>
      <c r="D160" s="159" t="s">
        <v>56</v>
      </c>
      <c r="E160" s="159"/>
      <c r="F160" s="159"/>
      <c r="G160" s="159"/>
      <c r="H160" s="160"/>
      <c r="I160" s="161">
        <v>0</v>
      </c>
      <c r="J160" s="161">
        <v>0</v>
      </c>
      <c r="K160" s="3"/>
    </row>
    <row r="161" spans="1:11" ht="30" customHeight="1">
      <c r="A161" s="3"/>
      <c r="B161" s="158"/>
      <c r="C161" s="159" t="s">
        <v>212</v>
      </c>
      <c r="D161" s="159"/>
      <c r="E161" s="159"/>
      <c r="F161" s="159"/>
      <c r="G161" s="159"/>
      <c r="H161" s="160"/>
      <c r="I161" s="161">
        <v>0</v>
      </c>
      <c r="J161" s="161">
        <v>0</v>
      </c>
      <c r="K161" s="3"/>
    </row>
    <row r="162" spans="1:11" ht="30" customHeight="1">
      <c r="A162" s="3"/>
      <c r="B162" s="158"/>
      <c r="C162" s="159"/>
      <c r="D162" s="159" t="s">
        <v>57</v>
      </c>
      <c r="E162" s="159"/>
      <c r="F162" s="159"/>
      <c r="G162" s="159"/>
      <c r="H162" s="160"/>
      <c r="I162" s="161">
        <v>0</v>
      </c>
      <c r="J162" s="161">
        <v>0</v>
      </c>
      <c r="K162" s="3"/>
    </row>
    <row r="163" spans="1:11" ht="30" customHeight="1">
      <c r="A163" s="3"/>
      <c r="B163" s="158"/>
      <c r="C163" s="159"/>
      <c r="D163" s="159" t="s">
        <v>58</v>
      </c>
      <c r="E163" s="159"/>
      <c r="F163" s="159"/>
      <c r="G163" s="159"/>
      <c r="H163" s="160"/>
      <c r="I163" s="161">
        <v>0</v>
      </c>
      <c r="J163" s="161">
        <v>0</v>
      </c>
      <c r="K163" s="3"/>
    </row>
    <row r="164" spans="1:11" ht="51" customHeight="1">
      <c r="A164" s="3"/>
      <c r="B164" s="212" t="s">
        <v>59</v>
      </c>
      <c r="C164" s="172"/>
      <c r="D164" s="172"/>
      <c r="E164" s="172"/>
      <c r="F164" s="172"/>
      <c r="G164" s="172"/>
      <c r="H164" s="173"/>
      <c r="I164" s="174">
        <v>1560.6079</v>
      </c>
      <c r="J164" s="174">
        <v>1242.164</v>
      </c>
      <c r="K164" s="3"/>
    </row>
    <row r="165" spans="1:11" ht="30" customHeight="1">
      <c r="A165" s="3"/>
      <c r="B165" s="153" t="s">
        <v>60</v>
      </c>
      <c r="C165" s="154"/>
      <c r="D165" s="154"/>
      <c r="E165" s="154"/>
      <c r="F165" s="154"/>
      <c r="G165" s="154"/>
      <c r="H165" s="175"/>
      <c r="I165" s="176">
        <v>0</v>
      </c>
      <c r="J165" s="176">
        <v>0</v>
      </c>
      <c r="K165" s="3"/>
    </row>
    <row r="166" spans="1:11" ht="30" customHeight="1">
      <c r="A166" s="3"/>
      <c r="B166" s="158"/>
      <c r="C166" s="159" t="s">
        <v>61</v>
      </c>
      <c r="D166" s="159"/>
      <c r="E166" s="159"/>
      <c r="F166" s="159"/>
      <c r="G166" s="159"/>
      <c r="H166" s="160"/>
      <c r="I166" s="177">
        <v>0</v>
      </c>
      <c r="J166" s="177">
        <v>0</v>
      </c>
      <c r="K166" s="3"/>
    </row>
    <row r="167" spans="1:11" ht="30" customHeight="1">
      <c r="A167" s="3"/>
      <c r="B167" s="158"/>
      <c r="C167" s="159"/>
      <c r="D167" s="159"/>
      <c r="E167" s="159"/>
      <c r="F167" s="159" t="s">
        <v>62</v>
      </c>
      <c r="G167" s="159"/>
      <c r="H167" s="160"/>
      <c r="I167" s="213">
        <v>0.000106</v>
      </c>
      <c r="J167" s="213">
        <v>0.000105</v>
      </c>
      <c r="K167" s="3"/>
    </row>
    <row r="168" spans="1:11" ht="30" customHeight="1">
      <c r="A168" s="3"/>
      <c r="B168" s="158"/>
      <c r="C168" s="159" t="s">
        <v>63</v>
      </c>
      <c r="D168" s="159"/>
      <c r="E168" s="159"/>
      <c r="F168" s="159"/>
      <c r="G168" s="159"/>
      <c r="H168" s="160"/>
      <c r="I168" s="178">
        <v>0</v>
      </c>
      <c r="J168" s="178">
        <v>0</v>
      </c>
      <c r="K168" s="3"/>
    </row>
    <row r="169" spans="1:11" ht="30" customHeight="1">
      <c r="A169" s="3"/>
      <c r="B169" s="158"/>
      <c r="C169" s="159"/>
      <c r="D169" s="159"/>
      <c r="E169" s="159"/>
      <c r="F169" s="159" t="s">
        <v>64</v>
      </c>
      <c r="G169" s="159"/>
      <c r="H169" s="160"/>
      <c r="I169" s="179">
        <v>0.033</v>
      </c>
      <c r="J169" s="179">
        <v>0.033</v>
      </c>
      <c r="K169" s="3"/>
    </row>
    <row r="170" spans="1:11" ht="30" customHeight="1">
      <c r="A170" s="3"/>
      <c r="B170" s="158"/>
      <c r="C170" s="159" t="s">
        <v>65</v>
      </c>
      <c r="D170" s="159"/>
      <c r="E170" s="159"/>
      <c r="F170" s="159"/>
      <c r="G170" s="159"/>
      <c r="H170" s="160"/>
      <c r="I170" s="180">
        <v>0</v>
      </c>
      <c r="J170" s="180">
        <v>0</v>
      </c>
      <c r="K170" s="3"/>
    </row>
    <row r="171" spans="1:11" ht="30" customHeight="1">
      <c r="A171" s="3"/>
      <c r="B171" s="158"/>
      <c r="C171" s="159"/>
      <c r="D171" s="159"/>
      <c r="E171" s="159"/>
      <c r="F171" s="159" t="s">
        <v>64</v>
      </c>
      <c r="G171" s="159"/>
      <c r="H171" s="160"/>
      <c r="I171" s="179">
        <v>0</v>
      </c>
      <c r="J171" s="179">
        <v>0</v>
      </c>
      <c r="K171" s="3"/>
    </row>
    <row r="172" spans="1:11" ht="30" customHeight="1">
      <c r="A172" s="3"/>
      <c r="B172" s="158"/>
      <c r="C172" s="159" t="s">
        <v>66</v>
      </c>
      <c r="D172" s="159"/>
      <c r="E172" s="159"/>
      <c r="F172" s="159"/>
      <c r="G172" s="159"/>
      <c r="H172" s="160"/>
      <c r="I172" s="181">
        <v>458</v>
      </c>
      <c r="J172" s="181">
        <v>243.1</v>
      </c>
      <c r="K172" s="3"/>
    </row>
    <row r="173" spans="1:11" ht="30" customHeight="1">
      <c r="A173" s="3"/>
      <c r="B173" s="158"/>
      <c r="C173" s="159"/>
      <c r="D173" s="159"/>
      <c r="E173" s="159"/>
      <c r="F173" s="159" t="s">
        <v>64</v>
      </c>
      <c r="G173" s="159"/>
      <c r="H173" s="182"/>
      <c r="I173" s="179">
        <v>0.015</v>
      </c>
      <c r="J173" s="179">
        <v>0.015</v>
      </c>
      <c r="K173" s="3"/>
    </row>
    <row r="174" spans="1:11" ht="51" customHeight="1">
      <c r="A174" s="3"/>
      <c r="B174" s="212" t="s">
        <v>67</v>
      </c>
      <c r="C174" s="172"/>
      <c r="D174" s="172"/>
      <c r="E174" s="172"/>
      <c r="F174" s="172"/>
      <c r="G174" s="172"/>
      <c r="H174" s="173"/>
      <c r="I174" s="174">
        <v>1102.6079</v>
      </c>
      <c r="J174" s="174">
        <v>999.064</v>
      </c>
      <c r="K174" s="3"/>
    </row>
    <row r="175" spans="1:11" ht="30" customHeight="1">
      <c r="A175" s="3"/>
      <c r="B175" s="183"/>
      <c r="C175" s="154" t="s">
        <v>7</v>
      </c>
      <c r="D175" s="154" t="s">
        <v>153</v>
      </c>
      <c r="E175" s="154"/>
      <c r="F175" s="154"/>
      <c r="G175" s="154"/>
      <c r="H175" s="175"/>
      <c r="I175" s="184">
        <v>7930.363085928591</v>
      </c>
      <c r="J175" s="184">
        <v>7849.4597459773995</v>
      </c>
      <c r="K175" s="3"/>
    </row>
    <row r="176" spans="1:11" ht="30" customHeight="1">
      <c r="A176" s="3"/>
      <c r="B176" s="185"/>
      <c r="C176" s="159" t="s">
        <v>8</v>
      </c>
      <c r="D176" s="159" t="s">
        <v>68</v>
      </c>
      <c r="E176" s="159"/>
      <c r="F176" s="159"/>
      <c r="G176" s="159"/>
      <c r="H176" s="160"/>
      <c r="I176" s="184">
        <v>5.512832865727095</v>
      </c>
      <c r="J176" s="184">
        <v>5.458329144192677</v>
      </c>
      <c r="K176" s="3"/>
    </row>
    <row r="177" spans="1:11" ht="30" customHeight="1">
      <c r="A177" s="3"/>
      <c r="B177" s="185"/>
      <c r="C177" s="159" t="s">
        <v>10</v>
      </c>
      <c r="D177" s="159" t="s">
        <v>154</v>
      </c>
      <c r="E177" s="159"/>
      <c r="F177" s="159"/>
      <c r="G177" s="159"/>
      <c r="H177" s="160"/>
      <c r="I177" s="184">
        <v>2932.616160170909</v>
      </c>
      <c r="J177" s="184">
        <v>2853.0505530430432</v>
      </c>
      <c r="K177" s="3"/>
    </row>
    <row r="178" spans="1:11" ht="30" customHeight="1">
      <c r="A178" s="3"/>
      <c r="B178" s="185"/>
      <c r="C178" s="159" t="s">
        <v>24</v>
      </c>
      <c r="D178" s="159" t="s">
        <v>69</v>
      </c>
      <c r="E178" s="159"/>
      <c r="F178" s="159"/>
      <c r="G178" s="159"/>
      <c r="H178" s="160"/>
      <c r="I178" s="184">
        <v>2.0386232730048492</v>
      </c>
      <c r="J178" s="184">
        <v>1.9839440531573518</v>
      </c>
      <c r="K178" s="3"/>
    </row>
    <row r="179" spans="1:11" ht="30" customHeight="1">
      <c r="A179" s="3"/>
      <c r="B179" s="153" t="s">
        <v>70</v>
      </c>
      <c r="C179" s="154"/>
      <c r="D179" s="154"/>
      <c r="E179" s="154"/>
      <c r="F179" s="154"/>
      <c r="G179" s="154"/>
      <c r="H179" s="175"/>
      <c r="I179" s="186">
        <v>0</v>
      </c>
      <c r="J179" s="186">
        <v>0</v>
      </c>
      <c r="K179" s="3"/>
    </row>
    <row r="180" spans="1:11" ht="30" customHeight="1">
      <c r="A180" s="3"/>
      <c r="B180" s="158"/>
      <c r="C180" s="159" t="s">
        <v>71</v>
      </c>
      <c r="D180" s="159"/>
      <c r="E180" s="159"/>
      <c r="F180" s="159"/>
      <c r="G180" s="159"/>
      <c r="H180" s="160"/>
      <c r="I180" s="187">
        <v>1452.5</v>
      </c>
      <c r="J180" s="187">
        <v>1445</v>
      </c>
      <c r="K180" s="3"/>
    </row>
    <row r="181" spans="1:11" ht="30" customHeight="1">
      <c r="A181" s="3"/>
      <c r="B181" s="158"/>
      <c r="C181" s="159"/>
      <c r="D181" s="159"/>
      <c r="E181" s="159"/>
      <c r="F181" s="159" t="s">
        <v>72</v>
      </c>
      <c r="G181" s="159"/>
      <c r="H181" s="160"/>
      <c r="I181" s="187" t="s">
        <v>236</v>
      </c>
      <c r="J181" s="187" t="s">
        <v>240</v>
      </c>
      <c r="K181" s="3"/>
    </row>
    <row r="182" spans="1:11" ht="30" customHeight="1">
      <c r="A182" s="3"/>
      <c r="B182" s="158"/>
      <c r="C182" s="159" t="s">
        <v>73</v>
      </c>
      <c r="D182" s="159"/>
      <c r="E182" s="159"/>
      <c r="F182" s="159"/>
      <c r="G182" s="159"/>
      <c r="H182" s="160"/>
      <c r="I182" s="187">
        <v>0</v>
      </c>
      <c r="J182" s="214">
        <v>0</v>
      </c>
      <c r="K182" s="3"/>
    </row>
    <row r="183" spans="1:11" ht="30" customHeight="1">
      <c r="A183" s="3"/>
      <c r="B183" s="158"/>
      <c r="C183" s="159"/>
      <c r="D183" s="159"/>
      <c r="E183" s="159"/>
      <c r="F183" s="159" t="s">
        <v>72</v>
      </c>
      <c r="G183" s="159"/>
      <c r="H183" s="160"/>
      <c r="I183" s="187">
        <v>0</v>
      </c>
      <c r="J183" s="187">
        <v>0</v>
      </c>
      <c r="K183" s="3"/>
    </row>
    <row r="184" spans="1:11" ht="30" customHeight="1">
      <c r="A184" s="3"/>
      <c r="B184" s="158"/>
      <c r="C184" s="159" t="s">
        <v>74</v>
      </c>
      <c r="D184" s="159"/>
      <c r="E184" s="159"/>
      <c r="F184" s="159"/>
      <c r="G184" s="159"/>
      <c r="H184" s="160"/>
      <c r="I184" s="187">
        <v>0</v>
      </c>
      <c r="J184" s="188">
        <v>0</v>
      </c>
      <c r="K184" s="3"/>
    </row>
    <row r="185" spans="1:11" ht="30" customHeight="1">
      <c r="A185" s="3"/>
      <c r="B185" s="158"/>
      <c r="C185" s="159"/>
      <c r="D185" s="159" t="s">
        <v>75</v>
      </c>
      <c r="E185" s="159"/>
      <c r="F185" s="159"/>
      <c r="G185" s="159"/>
      <c r="H185" s="160"/>
      <c r="I185" s="187">
        <v>0</v>
      </c>
      <c r="J185" s="215">
        <v>0</v>
      </c>
      <c r="K185" s="3"/>
    </row>
    <row r="186" spans="1:11" ht="30" customHeight="1">
      <c r="A186" s="3"/>
      <c r="B186" s="158"/>
      <c r="C186" s="159"/>
      <c r="D186" s="159" t="s">
        <v>76</v>
      </c>
      <c r="E186" s="159"/>
      <c r="F186" s="159"/>
      <c r="G186" s="159"/>
      <c r="H186" s="160"/>
      <c r="I186" s="187">
        <v>0</v>
      </c>
      <c r="J186" s="188">
        <v>0</v>
      </c>
      <c r="K186" s="3"/>
    </row>
    <row r="187" spans="1:11" ht="30" customHeight="1" thickBot="1">
      <c r="A187" s="3"/>
      <c r="B187" s="189"/>
      <c r="C187" s="190"/>
      <c r="D187" s="190" t="s">
        <v>77</v>
      </c>
      <c r="E187" s="190"/>
      <c r="F187" s="190"/>
      <c r="G187" s="190"/>
      <c r="H187" s="191"/>
      <c r="I187" s="187">
        <v>0</v>
      </c>
      <c r="J187" s="192">
        <v>0</v>
      </c>
      <c r="K187" s="3"/>
    </row>
    <row r="188" spans="1:19" ht="47.25" customHeight="1" thickBot="1">
      <c r="A188" s="3"/>
      <c r="B188" s="216" t="s">
        <v>78</v>
      </c>
      <c r="C188" s="193"/>
      <c r="D188" s="193"/>
      <c r="E188" s="193"/>
      <c r="F188" s="193"/>
      <c r="G188" s="193"/>
      <c r="H188" s="194"/>
      <c r="I188" s="148" t="s">
        <v>237</v>
      </c>
      <c r="J188" s="148" t="s">
        <v>243</v>
      </c>
      <c r="K188" s="3"/>
      <c r="S188" s="5"/>
    </row>
    <row r="189" spans="1:11" ht="30" customHeight="1">
      <c r="A189" s="3"/>
      <c r="B189" s="195"/>
      <c r="C189" s="159" t="s">
        <v>79</v>
      </c>
      <c r="D189" s="159"/>
      <c r="E189" s="159"/>
      <c r="F189" s="159"/>
      <c r="G189" s="159"/>
      <c r="H189" s="160"/>
      <c r="I189" s="196">
        <v>19.05220270000006</v>
      </c>
      <c r="J189" s="196">
        <v>-34.050114159999964</v>
      </c>
      <c r="K189" s="3"/>
    </row>
    <row r="190" spans="1:11" ht="30" customHeight="1">
      <c r="A190" s="3"/>
      <c r="B190" s="195"/>
      <c r="C190" s="159" t="s">
        <v>80</v>
      </c>
      <c r="D190" s="159"/>
      <c r="E190" s="159"/>
      <c r="F190" s="159"/>
      <c r="G190" s="159"/>
      <c r="H190" s="160"/>
      <c r="I190" s="196">
        <v>-90.27858624999995</v>
      </c>
      <c r="J190" s="196">
        <v>-32.88345816999995</v>
      </c>
      <c r="K190" s="3"/>
    </row>
    <row r="191" spans="1:11" ht="30" customHeight="1">
      <c r="A191" s="3"/>
      <c r="B191" s="195"/>
      <c r="C191" s="159" t="s">
        <v>81</v>
      </c>
      <c r="D191" s="159"/>
      <c r="E191" s="159"/>
      <c r="F191" s="159"/>
      <c r="G191" s="159"/>
      <c r="H191" s="160"/>
      <c r="I191" s="197">
        <v>-100.93094954999995</v>
      </c>
      <c r="J191" s="197">
        <v>-84.03259083999998</v>
      </c>
      <c r="K191" s="3"/>
    </row>
    <row r="192" spans="1:11" ht="30" customHeight="1">
      <c r="A192" s="3"/>
      <c r="B192" s="195"/>
      <c r="C192" s="159"/>
      <c r="D192" s="159" t="s">
        <v>17</v>
      </c>
      <c r="E192" s="159"/>
      <c r="F192" s="159" t="s">
        <v>82</v>
      </c>
      <c r="G192" s="159"/>
      <c r="H192" s="160"/>
      <c r="I192" s="196">
        <v>248.54988879000004</v>
      </c>
      <c r="J192" s="196">
        <v>170.43535165999998</v>
      </c>
      <c r="K192" s="3"/>
    </row>
    <row r="193" spans="1:11" ht="30" customHeight="1">
      <c r="A193" s="3"/>
      <c r="B193" s="195"/>
      <c r="C193" s="159"/>
      <c r="D193" s="159" t="s">
        <v>18</v>
      </c>
      <c r="E193" s="198" t="s">
        <v>13</v>
      </c>
      <c r="F193" s="159" t="s">
        <v>83</v>
      </c>
      <c r="G193" s="159"/>
      <c r="H193" s="160"/>
      <c r="I193" s="196">
        <v>349.48083834</v>
      </c>
      <c r="J193" s="196">
        <v>254.46794249999996</v>
      </c>
      <c r="K193" s="3"/>
    </row>
    <row r="194" spans="1:11" ht="30" customHeight="1">
      <c r="A194" s="3"/>
      <c r="B194" s="195"/>
      <c r="C194" s="159" t="s">
        <v>84</v>
      </c>
      <c r="D194" s="159"/>
      <c r="E194" s="159"/>
      <c r="F194" s="159"/>
      <c r="G194" s="159"/>
      <c r="H194" s="160"/>
      <c r="I194" s="197">
        <v>150.92170656000002</v>
      </c>
      <c r="J194" s="197">
        <v>-8.939749370000015</v>
      </c>
      <c r="K194" s="3"/>
    </row>
    <row r="195" spans="1:11" ht="30" customHeight="1">
      <c r="A195" s="3"/>
      <c r="B195" s="195"/>
      <c r="C195" s="159"/>
      <c r="D195" s="159" t="s">
        <v>17</v>
      </c>
      <c r="E195" s="159"/>
      <c r="F195" s="159" t="s">
        <v>85</v>
      </c>
      <c r="G195" s="159"/>
      <c r="H195" s="160"/>
      <c r="I195" s="196">
        <v>165.02170042</v>
      </c>
      <c r="J195" s="196">
        <v>184.37537733000002</v>
      </c>
      <c r="K195" s="3"/>
    </row>
    <row r="196" spans="1:11" ht="30" customHeight="1">
      <c r="A196" s="3"/>
      <c r="B196" s="195"/>
      <c r="C196" s="159"/>
      <c r="D196" s="159" t="s">
        <v>18</v>
      </c>
      <c r="E196" s="198" t="s">
        <v>13</v>
      </c>
      <c r="F196" s="159" t="s">
        <v>86</v>
      </c>
      <c r="G196" s="159"/>
      <c r="H196" s="160"/>
      <c r="I196" s="196">
        <v>14.099993859999998</v>
      </c>
      <c r="J196" s="196">
        <v>193.31512670000004</v>
      </c>
      <c r="K196" s="3"/>
    </row>
    <row r="197" spans="1:11" ht="30" customHeight="1">
      <c r="A197" s="3"/>
      <c r="B197" s="158"/>
      <c r="C197" s="159" t="s">
        <v>101</v>
      </c>
      <c r="D197" s="159"/>
      <c r="E197" s="159"/>
      <c r="F197" s="159"/>
      <c r="G197" s="159"/>
      <c r="H197" s="160"/>
      <c r="I197" s="197">
        <v>43.742477609999995</v>
      </c>
      <c r="J197" s="197">
        <v>-8.097563379999997</v>
      </c>
      <c r="K197" s="3"/>
    </row>
    <row r="198" spans="1:11" ht="30" customHeight="1">
      <c r="A198" s="3"/>
      <c r="B198" s="158"/>
      <c r="C198" s="159"/>
      <c r="D198" s="159" t="s">
        <v>17</v>
      </c>
      <c r="E198" s="159"/>
      <c r="F198" s="159" t="s">
        <v>85</v>
      </c>
      <c r="G198" s="159"/>
      <c r="H198" s="160"/>
      <c r="I198" s="196">
        <v>75.08657247</v>
      </c>
      <c r="J198" s="196">
        <v>288.67400003</v>
      </c>
      <c r="K198" s="3"/>
    </row>
    <row r="199" spans="1:11" ht="30" customHeight="1">
      <c r="A199" s="3"/>
      <c r="B199" s="158"/>
      <c r="C199" s="159"/>
      <c r="D199" s="159" t="s">
        <v>18</v>
      </c>
      <c r="E199" s="198" t="s">
        <v>13</v>
      </c>
      <c r="F199" s="159" t="s">
        <v>86</v>
      </c>
      <c r="G199" s="159"/>
      <c r="H199" s="160"/>
      <c r="I199" s="196">
        <v>31.34409486</v>
      </c>
      <c r="J199" s="196">
        <v>296.77156341</v>
      </c>
      <c r="K199" s="3"/>
    </row>
    <row r="200" spans="1:11" ht="30" customHeight="1">
      <c r="A200" s="3"/>
      <c r="B200" s="158"/>
      <c r="C200" s="159" t="s">
        <v>87</v>
      </c>
      <c r="D200" s="159"/>
      <c r="E200" s="159"/>
      <c r="F200" s="159"/>
      <c r="G200" s="159"/>
      <c r="H200" s="160"/>
      <c r="I200" s="197">
        <v>0</v>
      </c>
      <c r="J200" s="197">
        <v>0</v>
      </c>
      <c r="K200" s="3"/>
    </row>
    <row r="201" spans="1:11" ht="30" customHeight="1">
      <c r="A201" s="3"/>
      <c r="B201" s="158"/>
      <c r="C201" s="159"/>
      <c r="D201" s="159" t="s">
        <v>88</v>
      </c>
      <c r="E201" s="159"/>
      <c r="F201" s="159"/>
      <c r="G201" s="159"/>
      <c r="H201" s="160"/>
      <c r="I201" s="196">
        <v>862.6</v>
      </c>
      <c r="J201" s="196">
        <v>601.4</v>
      </c>
      <c r="K201" s="3"/>
    </row>
    <row r="202" spans="1:11" ht="30" customHeight="1">
      <c r="A202" s="3"/>
      <c r="B202" s="158"/>
      <c r="C202" s="159"/>
      <c r="D202" s="159" t="s">
        <v>89</v>
      </c>
      <c r="E202" s="159"/>
      <c r="F202" s="159"/>
      <c r="G202" s="159"/>
      <c r="H202" s="160"/>
      <c r="I202" s="196">
        <v>5</v>
      </c>
      <c r="J202" s="196">
        <v>4</v>
      </c>
      <c r="K202" s="3"/>
    </row>
    <row r="203" spans="1:11" ht="30" customHeight="1">
      <c r="A203" s="3"/>
      <c r="B203" s="195"/>
      <c r="C203" s="159" t="s">
        <v>90</v>
      </c>
      <c r="D203" s="159"/>
      <c r="E203" s="159"/>
      <c r="F203" s="159"/>
      <c r="G203" s="159"/>
      <c r="H203" s="160"/>
      <c r="I203" s="197">
        <v>26.0664643</v>
      </c>
      <c r="J203" s="197">
        <v>154.48127301</v>
      </c>
      <c r="K203" s="3"/>
    </row>
    <row r="204" spans="1:11" ht="30" customHeight="1">
      <c r="A204" s="3"/>
      <c r="B204" s="195"/>
      <c r="C204" s="159"/>
      <c r="D204" s="159" t="s">
        <v>17</v>
      </c>
      <c r="E204" s="159"/>
      <c r="F204" s="159" t="s">
        <v>82</v>
      </c>
      <c r="G204" s="159"/>
      <c r="H204" s="160"/>
      <c r="I204" s="196">
        <v>26.33510758</v>
      </c>
      <c r="J204" s="196">
        <v>296.2256754</v>
      </c>
      <c r="K204" s="3"/>
    </row>
    <row r="205" spans="1:11" ht="30" customHeight="1">
      <c r="A205" s="3"/>
      <c r="B205" s="195"/>
      <c r="C205" s="159"/>
      <c r="D205" s="159" t="s">
        <v>18</v>
      </c>
      <c r="E205" s="198" t="s">
        <v>13</v>
      </c>
      <c r="F205" s="159" t="s">
        <v>83</v>
      </c>
      <c r="G205" s="159"/>
      <c r="H205" s="160"/>
      <c r="I205" s="196">
        <v>0.26864328</v>
      </c>
      <c r="J205" s="196">
        <v>141.74440239</v>
      </c>
      <c r="K205" s="3"/>
    </row>
    <row r="206" spans="1:11" ht="30" customHeight="1">
      <c r="A206" s="3"/>
      <c r="B206" s="195"/>
      <c r="C206" s="159" t="s">
        <v>145</v>
      </c>
      <c r="D206" s="159"/>
      <c r="E206" s="198"/>
      <c r="F206" s="159"/>
      <c r="G206" s="159"/>
      <c r="H206" s="160"/>
      <c r="I206" s="197">
        <v>2.1515600000000004</v>
      </c>
      <c r="J206" s="197">
        <v>-0.32447</v>
      </c>
      <c r="K206" s="3"/>
    </row>
    <row r="207" spans="1:11" ht="30" customHeight="1">
      <c r="A207" s="3"/>
      <c r="B207" s="158"/>
      <c r="C207" s="159" t="s">
        <v>143</v>
      </c>
      <c r="D207" s="159"/>
      <c r="E207" s="198"/>
      <c r="F207" s="159"/>
      <c r="G207" s="159"/>
      <c r="H207" s="160"/>
      <c r="I207" s="197">
        <v>1.83</v>
      </c>
      <c r="J207" s="197">
        <v>0.12429637000000003</v>
      </c>
      <c r="K207" s="3"/>
    </row>
    <row r="208" spans="1:11" ht="30" customHeight="1">
      <c r="A208" s="3"/>
      <c r="B208" s="158"/>
      <c r="C208" s="159" t="s">
        <v>144</v>
      </c>
      <c r="D208" s="159"/>
      <c r="E208" s="159"/>
      <c r="F208" s="159"/>
      <c r="G208" s="159"/>
      <c r="H208" s="199"/>
      <c r="I208" s="200">
        <v>0</v>
      </c>
      <c r="J208" s="200">
        <v>0</v>
      </c>
      <c r="K208" s="3"/>
    </row>
    <row r="209" spans="1:11" ht="30" customHeight="1">
      <c r="A209" s="3"/>
      <c r="B209" s="158"/>
      <c r="C209" s="159"/>
      <c r="D209" s="159" t="s">
        <v>91</v>
      </c>
      <c r="E209" s="159"/>
      <c r="F209" s="159"/>
      <c r="G209" s="159"/>
      <c r="H209" s="199"/>
      <c r="I209" s="201">
        <v>0</v>
      </c>
      <c r="J209" s="201">
        <v>0</v>
      </c>
      <c r="K209" s="3"/>
    </row>
    <row r="210" spans="1:11" ht="30" customHeight="1" thickBot="1">
      <c r="A210" s="3"/>
      <c r="B210" s="202"/>
      <c r="C210" s="203" t="s">
        <v>92</v>
      </c>
      <c r="D210" s="203"/>
      <c r="E210" s="203"/>
      <c r="F210" s="203"/>
      <c r="G210" s="203"/>
      <c r="H210" s="204"/>
      <c r="I210" s="205">
        <v>3.3303</v>
      </c>
      <c r="J210" s="205">
        <v>3.3332</v>
      </c>
      <c r="K210" s="3"/>
    </row>
    <row r="211" spans="1:11" ht="30" customHeight="1" thickBot="1">
      <c r="A211" s="3"/>
      <c r="B211" s="206"/>
      <c r="C211" s="193" t="s">
        <v>102</v>
      </c>
      <c r="D211" s="193"/>
      <c r="E211" s="193"/>
      <c r="F211" s="193"/>
      <c r="G211" s="193"/>
      <c r="H211" s="207"/>
      <c r="I211" s="208"/>
      <c r="J211" s="208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3"/>
      <c r="C216" s="3"/>
      <c r="D216" s="3"/>
      <c r="E216" s="3"/>
      <c r="F216" s="3"/>
      <c r="G216" s="3"/>
      <c r="H216" s="3"/>
      <c r="I216" s="217"/>
      <c r="J216" s="217"/>
    </row>
    <row r="220" ht="21.75">
      <c r="D220" s="220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Meza Carranza, Anthony  Franklin</cp:lastModifiedBy>
  <cp:lastPrinted>2018-08-17T15:59:11Z</cp:lastPrinted>
  <dcterms:created xsi:type="dcterms:W3CDTF">1998-06-05T00:21:14Z</dcterms:created>
  <dcterms:modified xsi:type="dcterms:W3CDTF">2018-10-24T14:45:47Z</dcterms:modified>
  <cp:category/>
  <cp:version/>
  <cp:contentType/>
  <cp:contentStatus/>
</cp:coreProperties>
</file>