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420" windowWidth="20490" windowHeight="6135"/>
  </bookViews>
  <sheets>
    <sheet name="Subastas" sheetId="2" r:id="rId1"/>
    <sheet name="Hoja1" sheetId="1" r:id="rId2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F5" i="1"/>
  <c r="F6" i="1" s="1"/>
  <c r="F7" i="1" s="1"/>
  <c r="E5" i="1"/>
  <c r="E6" i="1" s="1"/>
  <c r="E7" i="1" s="1"/>
  <c r="D8" i="1" l="1"/>
  <c r="C8" i="1"/>
  <c r="B8" i="1"/>
  <c r="D5" i="1"/>
  <c r="D6" i="1" s="1"/>
  <c r="D7" i="1" s="1"/>
  <c r="C5" i="1"/>
  <c r="C6" i="1" s="1"/>
  <c r="C7" i="1" s="1"/>
  <c r="B5" i="1"/>
  <c r="B6" i="1" s="1"/>
  <c r="B7" i="1" s="1"/>
</calcChain>
</file>

<file path=xl/sharedStrings.xml><?xml version="1.0" encoding="utf-8"?>
<sst xmlns="http://schemas.openxmlformats.org/spreadsheetml/2006/main" count="188" uniqueCount="143">
  <si>
    <t>Raiz</t>
  </si>
  <si>
    <t>MiBanco R</t>
  </si>
  <si>
    <t>MiBanco e</t>
  </si>
  <si>
    <t>Sullana R</t>
  </si>
  <si>
    <t>Sullana E</t>
  </si>
  <si>
    <t>Cifras en millones y tasas en porcentajes</t>
  </si>
  <si>
    <t>II. SUBASTAS (En Soles)</t>
  </si>
  <si>
    <t>Instrumento</t>
  </si>
  <si>
    <t>COLOCTP-73</t>
  </si>
  <si>
    <t>STI-157</t>
  </si>
  <si>
    <t>CDV-167</t>
  </si>
  <si>
    <t>DP-2861</t>
  </si>
  <si>
    <t>DP-2862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</si>
  <si>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</si>
  <si>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</si>
  <si>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</si>
  <si>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</si>
  <si>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</si>
  <si>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</si>
  <si>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</si>
  <si>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</si>
  <si>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</si>
  <si>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</si>
  <si>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</si>
  <si>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</si>
  <si>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</si>
  <si>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</si>
  <si>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</si>
  <si>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</si>
  <si>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</si>
  <si>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</si>
  <si>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</si>
  <si>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</si>
  <si>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</si>
  <si>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</si>
  <si>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</si>
  <si>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</si>
  <si>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</si>
  <si>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</si>
  <si>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</si>
  <si>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</si>
  <si>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</si>
  <si>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</si>
  <si>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</si>
  <si>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Febrero de 2022.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</si>
  <si>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</si>
  <si>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</si>
  <si>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</si>
  <si>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</si>
  <si>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</si>
  <si>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</si>
  <si>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</si>
  <si>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</si>
  <si>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</si>
  <si>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</si>
  <si>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</si>
  <si>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</si>
  <si>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</si>
  <si>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</si>
  <si>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</si>
  <si>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</si>
  <si>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</si>
  <si>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</si>
  <si>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</si>
  <si>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</si>
  <si>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</si>
  <si>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</si>
  <si>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</si>
  <si>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</si>
  <si>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</si>
  <si>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</si>
  <si>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</si>
  <si>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</si>
  <si>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</si>
  <si>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</si>
  <si>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</si>
  <si>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</si>
  <si>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</si>
  <si>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</si>
  <si>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</si>
  <si>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</si>
  <si>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</si>
  <si>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</si>
  <si>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</si>
  <si>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</si>
  <si>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</si>
  <si>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</si>
  <si>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</si>
  <si>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</si>
  <si>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</si>
  <si>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</si>
  <si>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</si>
  <si>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</si>
  <si>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</si>
  <si>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</si>
  <si>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</si>
  <si>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</si>
  <si>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</si>
  <si>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</si>
  <si>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</si>
  <si>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</si>
  <si>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</si>
  <si>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</si>
  <si>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</si>
  <si>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</si>
  <si>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</si>
  <si>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</si>
  <si>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</si>
  <si>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</si>
  <si>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</si>
  <si>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</si>
  <si>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</si>
  <si>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</si>
  <si>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</si>
  <si>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</si>
  <si>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</si>
  <si>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</si>
  <si>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</si>
  <si>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</si>
  <si>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</si>
  <si>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</si>
  <si>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</si>
  <si>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</si>
  <si>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</si>
  <si>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</si>
  <si>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</si>
  <si>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</si>
  <si>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</si>
  <si>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</si>
  <si>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</si>
  <si>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</si>
  <si>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</si>
  <si>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</si>
  <si>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6 meses</t>
  </si>
  <si>
    <t>3 meses</t>
  </si>
  <si>
    <t>1 semana</t>
  </si>
  <si>
    <t>O/N</t>
  </si>
  <si>
    <t>G-9</t>
  </si>
  <si>
    <t>G-11</t>
  </si>
  <si>
    <t>G-5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</si>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</sst>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71" fontId="1" fillId="0" borderId="0" applyFont="0" applyFill="0" applyBorder="0" applyAlignment="0" applyProtection="0"/>
  </cellStyleXfs>
  <cellXfs count="109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2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2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1" applyBorder="1" applyAlignment="1" applyProtection="1">
      <alignment horizontal="center" vertical="center"/>
    </xf>
    <xf numFmtId="0" fontId="14" fillId="0" borderId="7" xfId="1" applyBorder="1" applyAlignment="1" applyProtection="1">
      <alignment horizontal="center" vertical="center"/>
    </xf>
    <xf numFmtId="0" fontId="14" fillId="0" borderId="8" xfId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1" applyBorder="1" applyAlignment="1" applyProtection="1">
      <alignment horizontal="center" vertical="center"/>
    </xf>
    <xf numFmtId="0" fontId="14" fillId="0" borderId="11" xfId="1" applyBorder="1" applyAlignment="1" applyProtection="1">
      <alignment horizontal="center" vertical="center"/>
    </xf>
    <xf numFmtId="0" fontId="14" fillId="0" borderId="12" xfId="1" applyBorder="1" applyAlignment="1" applyProtection="1">
      <alignment horizontal="center" vertical="center"/>
    </xf>
    <xf numFmtId="0" fontId="14" fillId="0" borderId="14" xfId="1" applyBorder="1" applyAlignment="1" applyProtection="1">
      <alignment horizontal="center" vertical="center"/>
    </xf>
    <xf numFmtId="0" fontId="14" fillId="0" borderId="4" xfId="1" applyBorder="1" applyAlignment="1" applyProtection="1">
      <alignment horizontal="center" vertical="center"/>
    </xf>
    <xf numFmtId="0" fontId="14" fillId="0" borderId="15" xfId="1" applyBorder="1" applyAlignment="1" applyProtection="1">
      <alignment horizontal="center" vertical="center"/>
    </xf>
    <xf numFmtId="0" fontId="14" fillId="0" borderId="9" xfId="1" applyBorder="1" applyAlignment="1" applyProtection="1">
      <alignment horizontal="center" vertical="center"/>
    </xf>
    <xf numFmtId="0" fontId="14" fillId="0" borderId="0" xfId="1" applyAlignment="1" applyProtection="1">
      <alignment horizontal="center" vertical="center"/>
    </xf>
    <xf numFmtId="0" fontId="14" fillId="0" borderId="13" xfId="1" applyBorder="1" applyAlignment="1" applyProtection="1">
      <alignment horizontal="center" vertical="center"/>
    </xf>
    <xf numFmtId="0" fontId="14" fillId="0" borderId="0" xfId="1" applyBorder="1" applyAlignment="1" applyProtection="1">
      <alignment horizontal="center" vertical="center"/>
    </xf>
    <xf numFmtId="0" fontId="15" fillId="0" borderId="10" xfId="1" applyFont="1" applyBorder="1" applyAlignment="1" applyProtection="1">
      <alignment horizontal="center" vertical="center"/>
    </xf>
    <xf numFmtId="0" fontId="15" fillId="0" borderId="11" xfId="1" applyFont="1" applyBorder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center" vertical="center"/>
    </xf>
    <xf numFmtId="0" fontId="14" fillId="0" borderId="13" xfId="1" applyFont="1" applyBorder="1" applyAlignment="1" applyProtection="1">
      <alignment horizontal="center" vertical="center"/>
    </xf>
    <xf numFmtId="0" fontId="15" fillId="0" borderId="14" xfId="1" applyFont="1" applyBorder="1" applyAlignment="1" applyProtection="1">
      <alignment horizontal="center" vertical="center"/>
    </xf>
    <xf numFmtId="0" fontId="15" fillId="0" borderId="4" xfId="1" applyFont="1" applyBorder="1" applyAlignment="1" applyProtection="1">
      <alignment horizontal="center" vertical="center"/>
    </xf>
    <xf numFmtId="0" fontId="15" fillId="0" borderId="15" xfId="1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1" applyAlignment="1" applyProtection="1"/>
  </cellXfs>
  <cellStyles count="3">
    <cellStyle name="Hipervínculo" xfId="1" builtinId="8"/>
    <cellStyle name="Millares 2" xfId="2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2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2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2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2" ht="14.2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2" ht="24.75" customHeight="1" x14ac:dyDescent="0.25">
      <c r="A10" s="4">
        <v>44613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T10" s="6"/>
    </row>
    <row r="11" spans="1:22" ht="15" customHeight="1" x14ac:dyDescent="0.25">
      <c r="A11" s="7" t="s">
        <v>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22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U12" s="8"/>
      <c r="V12" s="8"/>
    </row>
    <row r="13" spans="1:22" x14ac:dyDescent="0.25">
      <c r="A13" s="107">
        <v>12800</v>
      </c>
      <c r="B13" s="107"/>
      <c r="C13" s="107"/>
      <c r="D13" s="107"/>
      <c r="E13" s="107"/>
      <c r="F13" s="9" t="s">
        <v>132</v>
      </c>
      <c r="G13" s="9"/>
      <c r="H13" s="9"/>
      <c r="I13" s="9"/>
      <c r="J13" s="9"/>
      <c r="K13" s="9"/>
      <c r="L13" s="9"/>
      <c r="M13" s="9"/>
      <c r="N13" s="9"/>
      <c r="U13" s="8"/>
      <c r="V13" s="8"/>
    </row>
    <row r="14" spans="1:22" x14ac:dyDescent="0.25">
      <c r="A14" s="10"/>
      <c r="B14" s="10"/>
      <c r="C14" s="10"/>
      <c r="D14" s="10"/>
      <c r="E14" s="10"/>
      <c r="F14" s="9"/>
      <c r="G14" s="9"/>
      <c r="H14" s="9"/>
      <c r="I14" s="9"/>
      <c r="J14" s="9"/>
      <c r="K14" s="9"/>
      <c r="L14" s="9"/>
      <c r="M14" s="9"/>
      <c r="N14" s="9"/>
      <c r="U14" s="8"/>
      <c r="V14" s="8"/>
    </row>
    <row r="15" spans="1:22" x14ac:dyDescent="0.25">
      <c r="A15" s="11" t="s">
        <v>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U15" s="8"/>
      <c r="V15" s="8"/>
    </row>
    <row r="16" spans="1:22" x14ac:dyDescent="0.2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8"/>
      <c r="V16" s="8"/>
    </row>
    <row r="17" spans="1:20" x14ac:dyDescent="0.25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12</v>
      </c>
      <c r="T17" s="8"/>
    </row>
    <row r="18" spans="1:20" x14ac:dyDescent="0.25">
      <c r="A18" s="16" t="s">
        <v>13</v>
      </c>
      <c r="B18" s="17">
        <v>500</v>
      </c>
      <c r="C18" s="17">
        <v>50</v>
      </c>
      <c r="D18" s="17">
        <v>900</v>
      </c>
      <c r="E18" s="17">
        <v>2200</v>
      </c>
      <c r="F18" s="17">
        <v>9000</v>
      </c>
      <c r="T18" s="8"/>
    </row>
    <row r="19" spans="1:20" x14ac:dyDescent="0.25">
      <c r="A19" s="18" t="s">
        <v>14</v>
      </c>
      <c r="B19" s="19" t="s">
        <v>133</v>
      </c>
      <c r="C19" s="19" t="s">
        <v>134</v>
      </c>
      <c r="D19" s="19" t="s">
        <v>134</v>
      </c>
      <c r="E19" s="19" t="s">
        <v>135</v>
      </c>
      <c r="F19" s="19" t="s">
        <v>136</v>
      </c>
      <c r="T19" s="8"/>
    </row>
    <row r="20" spans="1:20" x14ac:dyDescent="0.25">
      <c r="A20" s="18" t="s">
        <v>15</v>
      </c>
      <c r="B20" s="20">
        <v>44613</v>
      </c>
      <c r="C20" s="20">
        <v>44613</v>
      </c>
      <c r="D20" s="20">
        <v>44613</v>
      </c>
      <c r="E20" s="20">
        <v>44613</v>
      </c>
      <c r="F20" s="20">
        <v>44613</v>
      </c>
      <c r="T20" s="8"/>
    </row>
    <row r="21" spans="1:20" x14ac:dyDescent="0.25">
      <c r="A21" s="18" t="s">
        <v>16</v>
      </c>
      <c r="B21" s="21">
        <v>44792</v>
      </c>
      <c r="C21" s="21">
        <v>44702</v>
      </c>
      <c r="D21" s="21">
        <v>44704</v>
      </c>
      <c r="E21" s="21">
        <v>44620</v>
      </c>
      <c r="F21" s="21">
        <v>44614</v>
      </c>
      <c r="T21" s="8"/>
    </row>
    <row r="22" spans="1:20" x14ac:dyDescent="0.25">
      <c r="A22" s="16" t="s">
        <v>17</v>
      </c>
      <c r="B22" s="19">
        <v>179</v>
      </c>
      <c r="C22" s="19">
        <v>89</v>
      </c>
      <c r="D22" s="19">
        <v>91</v>
      </c>
      <c r="E22" s="19">
        <v>7</v>
      </c>
      <c r="F22" s="19">
        <v>1</v>
      </c>
      <c r="T22" s="8"/>
    </row>
    <row r="23" spans="1:20" x14ac:dyDescent="0.25">
      <c r="A23" s="16" t="s">
        <v>18</v>
      </c>
      <c r="B23" s="19"/>
      <c r="C23" s="19"/>
      <c r="D23" s="19"/>
      <c r="E23" s="19"/>
      <c r="F23" s="19"/>
      <c r="T23" s="8"/>
    </row>
    <row r="24" spans="1:20" x14ac:dyDescent="0.25">
      <c r="A24" s="16" t="s">
        <v>19</v>
      </c>
      <c r="B24" s="19"/>
      <c r="C24" s="19"/>
      <c r="D24" s="19"/>
      <c r="E24" s="19"/>
      <c r="F24" s="19"/>
      <c r="T24" s="8"/>
    </row>
    <row r="25" spans="1:20" x14ac:dyDescent="0.25">
      <c r="A25" s="18" t="s">
        <v>20</v>
      </c>
      <c r="B25" s="22">
        <v>0.53819444444444442</v>
      </c>
      <c r="C25" s="22">
        <v>0.54166666666666663</v>
      </c>
      <c r="D25" s="22">
        <v>0.55208333333333337</v>
      </c>
      <c r="E25" s="22">
        <v>0.55555555555555558</v>
      </c>
      <c r="F25" s="22">
        <v>0.5625</v>
      </c>
      <c r="T25" s="8"/>
    </row>
    <row r="26" spans="1:20" x14ac:dyDescent="0.25">
      <c r="A26" s="18" t="s">
        <v>21</v>
      </c>
      <c r="B26" s="23" t="s">
        <v>137</v>
      </c>
      <c r="C26" s="23" t="s">
        <v>138</v>
      </c>
      <c r="D26" s="23" t="s">
        <v>139</v>
      </c>
      <c r="E26" s="23" t="s">
        <v>140</v>
      </c>
      <c r="F26" s="23" t="s">
        <v>140</v>
      </c>
      <c r="T26" s="8"/>
    </row>
    <row r="27" spans="1:20" x14ac:dyDescent="0.25">
      <c r="A27" s="18"/>
      <c r="B27" s="24"/>
      <c r="C27" s="24"/>
      <c r="D27" s="24"/>
      <c r="E27" s="24"/>
      <c r="F27" s="24"/>
      <c r="T27" s="8"/>
    </row>
    <row r="28" spans="1:20" x14ac:dyDescent="0.25">
      <c r="A28" s="25" t="s">
        <v>22</v>
      </c>
      <c r="B28" s="26"/>
      <c r="C28" s="26"/>
      <c r="D28" s="26"/>
      <c r="E28" s="26"/>
      <c r="F28" s="26"/>
      <c r="T28" s="8"/>
    </row>
    <row r="29" spans="1:20" x14ac:dyDescent="0.25">
      <c r="A29" s="27" t="s">
        <v>23</v>
      </c>
      <c r="B29" s="17">
        <v>1908.9</v>
      </c>
      <c r="C29" s="17">
        <v>150</v>
      </c>
      <c r="D29" s="17">
        <v>1010</v>
      </c>
      <c r="E29" s="17">
        <v>2452</v>
      </c>
      <c r="F29" s="17">
        <v>7987.4</v>
      </c>
      <c r="T29" s="8"/>
    </row>
    <row r="30" spans="1:20" x14ac:dyDescent="0.25">
      <c r="A30" s="27" t="s">
        <v>24</v>
      </c>
      <c r="B30" s="28">
        <v>500</v>
      </c>
      <c r="C30" s="28">
        <v>50</v>
      </c>
      <c r="D30" s="28">
        <v>900</v>
      </c>
      <c r="E30" s="28">
        <v>2200.1</v>
      </c>
      <c r="F30" s="28">
        <v>7987.4</v>
      </c>
      <c r="T30" s="8"/>
    </row>
    <row r="31" spans="1:20" x14ac:dyDescent="0.25">
      <c r="A31" s="25" t="s">
        <v>25</v>
      </c>
      <c r="B31" s="26"/>
      <c r="C31" s="26"/>
      <c r="D31" s="26"/>
      <c r="E31" s="26"/>
      <c r="F31" s="26"/>
      <c r="T31" s="8"/>
    </row>
    <row r="32" spans="1:20" x14ac:dyDescent="0.25">
      <c r="A32" s="18" t="s">
        <v>26</v>
      </c>
      <c r="B32" s="29">
        <v>4.3499999999999996</v>
      </c>
      <c r="C32" s="29">
        <v>4</v>
      </c>
      <c r="D32" s="29">
        <v>0.04</v>
      </c>
      <c r="E32" s="29">
        <v>3.43</v>
      </c>
      <c r="F32" s="29">
        <v>3.25</v>
      </c>
      <c r="T32" s="8"/>
    </row>
    <row r="33" spans="1:22" x14ac:dyDescent="0.25">
      <c r="A33" s="27" t="s">
        <v>27</v>
      </c>
      <c r="B33" s="29">
        <v>5.4</v>
      </c>
      <c r="C33" s="29">
        <v>4.05</v>
      </c>
      <c r="D33" s="29">
        <v>0.04</v>
      </c>
      <c r="E33" s="29">
        <v>3.5</v>
      </c>
      <c r="F33" s="29">
        <v>3.5</v>
      </c>
      <c r="T33" s="8"/>
    </row>
    <row r="34" spans="1:22" x14ac:dyDescent="0.25">
      <c r="A34" s="27" t="s">
        <v>28</v>
      </c>
      <c r="B34" s="29">
        <v>4.5599999999999996</v>
      </c>
      <c r="C34" s="29">
        <v>4.03</v>
      </c>
      <c r="D34" s="29">
        <v>0.04</v>
      </c>
      <c r="E34" s="29">
        <v>3.5</v>
      </c>
      <c r="F34" s="29">
        <v>3.33</v>
      </c>
      <c r="T34" s="8"/>
    </row>
    <row r="35" spans="1:22" x14ac:dyDescent="0.25">
      <c r="A35" s="25" t="s">
        <v>29</v>
      </c>
      <c r="B35" s="26"/>
      <c r="C35" s="26"/>
      <c r="D35" s="26"/>
      <c r="E35" s="26"/>
      <c r="F35" s="26"/>
      <c r="T35" s="8"/>
    </row>
    <row r="36" spans="1:22" x14ac:dyDescent="0.25">
      <c r="A36" s="30" t="s">
        <v>30</v>
      </c>
      <c r="B36" s="31">
        <v>100</v>
      </c>
      <c r="C36" s="31" t="s">
        <v>132</v>
      </c>
      <c r="D36" s="31">
        <v>99.988699999999994</v>
      </c>
      <c r="E36" s="31" t="s">
        <v>132</v>
      </c>
      <c r="F36" s="31" t="s">
        <v>132</v>
      </c>
      <c r="T36" s="8"/>
    </row>
    <row r="37" spans="1:22" x14ac:dyDescent="0.25">
      <c r="A37" s="30" t="s">
        <v>31</v>
      </c>
      <c r="B37" s="31">
        <v>100</v>
      </c>
      <c r="C37" s="31" t="s">
        <v>132</v>
      </c>
      <c r="D37" s="31">
        <v>99.990499999999997</v>
      </c>
      <c r="E37" s="31" t="s">
        <v>132</v>
      </c>
      <c r="F37" s="31" t="s">
        <v>132</v>
      </c>
      <c r="T37" s="8"/>
    </row>
    <row r="38" spans="1:22" x14ac:dyDescent="0.25">
      <c r="A38" s="27" t="s">
        <v>28</v>
      </c>
      <c r="B38" s="32">
        <v>100</v>
      </c>
      <c r="C38" s="32" t="s">
        <v>132</v>
      </c>
      <c r="D38" s="32">
        <v>99.989699999999999</v>
      </c>
      <c r="E38" s="32" t="s">
        <v>132</v>
      </c>
      <c r="F38" s="32" t="s">
        <v>132</v>
      </c>
      <c r="T38" s="8"/>
    </row>
    <row r="39" spans="1:22" x14ac:dyDescent="0.25">
      <c r="A39" s="33"/>
      <c r="B39" s="34"/>
      <c r="C39" s="34"/>
      <c r="D39" s="34"/>
      <c r="E39" s="34"/>
      <c r="F39" s="34"/>
      <c r="T39" s="8"/>
    </row>
    <row r="40" spans="1:22" x14ac:dyDescent="0.25">
      <c r="A40" s="35" t="s">
        <v>132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T40" s="36"/>
      <c r="U40" s="8"/>
      <c r="V40" s="8"/>
    </row>
    <row r="41" spans="1:22" x14ac:dyDescent="0.25">
      <c r="A41" s="37"/>
      <c r="E41" s="12"/>
      <c r="F41" s="38"/>
      <c r="G41" s="38"/>
      <c r="H41" s="38"/>
      <c r="I41" s="38"/>
      <c r="J41" s="38"/>
      <c r="K41" s="38"/>
      <c r="L41" s="38"/>
      <c r="M41" s="38"/>
      <c r="N41" s="38"/>
      <c r="U41" s="8"/>
      <c r="V41" s="8"/>
    </row>
    <row r="42" spans="1:22" x14ac:dyDescent="0.25">
      <c r="A42" s="39" t="s">
        <v>32</v>
      </c>
      <c r="U42" s="8"/>
      <c r="V42" s="8"/>
    </row>
    <row r="43" spans="1:22" x14ac:dyDescent="0.25">
      <c r="A43" s="39"/>
      <c r="B43" s="39"/>
      <c r="C43" s="39"/>
      <c r="D43" s="39"/>
      <c r="U43" s="8"/>
      <c r="V43" s="8"/>
    </row>
    <row r="44" spans="1:22" x14ac:dyDescent="0.25">
      <c r="A44" s="40" t="s">
        <v>33</v>
      </c>
      <c r="B44" s="40" t="s">
        <v>34</v>
      </c>
      <c r="C44" s="40" t="s">
        <v>35</v>
      </c>
      <c r="H44" s="38"/>
    </row>
    <row r="45" spans="1:22" ht="27" customHeight="1" x14ac:dyDescent="0.25">
      <c r="A45" s="41" t="s">
        <v>36</v>
      </c>
      <c r="B45" s="44" t="s">
        <v>141</v>
      </c>
      <c r="C45" s="42" t="s">
        <v>142</v>
      </c>
      <c r="H45" s="38"/>
    </row>
    <row r="46" spans="1:22" x14ac:dyDescent="0.25">
      <c r="H46" s="38"/>
    </row>
    <row r="47" spans="1:22" x14ac:dyDescent="0.25">
      <c r="A47" s="43" t="s">
        <v>37</v>
      </c>
      <c r="H47" s="38"/>
    </row>
    <row r="48" spans="1:22" x14ac:dyDescent="0.25">
      <c r="A48" s="39"/>
      <c r="H48" s="38"/>
    </row>
    <row r="49" spans="1:14" x14ac:dyDescent="0.25">
      <c r="A49" s="41" t="s">
        <v>33</v>
      </c>
      <c r="B49" s="41" t="s">
        <v>34</v>
      </c>
      <c r="C49" s="41" t="s">
        <v>38</v>
      </c>
    </row>
    <row r="50" spans="1:14" ht="27" customHeight="1" x14ac:dyDescent="0.25">
      <c r="A50" s="41" t="s">
        <v>39</v>
      </c>
      <c r="B50" s="44" t="s">
        <v>141</v>
      </c>
      <c r="C50" s="42" t="s">
        <v>142</v>
      </c>
      <c r="H50" t="s">
        <v>40</v>
      </c>
    </row>
    <row r="51" spans="1:14" ht="27" customHeight="1" x14ac:dyDescent="0.25">
      <c r="A51" s="41" t="s">
        <v>41</v>
      </c>
      <c r="B51" s="44" t="s">
        <v>141</v>
      </c>
      <c r="C51" s="42" t="s">
        <v>142</v>
      </c>
      <c r="H51" t="s">
        <v>40</v>
      </c>
    </row>
    <row r="52" spans="1:14" x14ac:dyDescent="0.25">
      <c r="A52" s="39"/>
    </row>
    <row r="53" spans="1:14" ht="15" customHeight="1" x14ac:dyDescent="0.25">
      <c r="A53" s="35" t="s">
        <v>42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</row>
    <row r="54" spans="1:14" ht="15" customHeight="1" x14ac:dyDescent="0.25">
      <c r="A54" s="35" t="s">
        <v>43</v>
      </c>
      <c r="B54" s="108" t="s">
        <v>44</v>
      </c>
      <c r="C54" s="108"/>
      <c r="D54" s="108"/>
      <c r="E54" s="108"/>
      <c r="F54" s="108"/>
      <c r="G54" s="108"/>
      <c r="H54" s="46"/>
      <c r="I54" s="46"/>
      <c r="J54" s="46"/>
      <c r="K54" s="46"/>
      <c r="L54" s="46"/>
      <c r="M54" s="46"/>
      <c r="N54" s="46"/>
    </row>
    <row r="55" spans="1:14" ht="15" customHeight="1" x14ac:dyDescent="0.25"/>
    <row r="56" spans="1:14" ht="15" customHeight="1" x14ac:dyDescent="0.25">
      <c r="A56" s="47" t="s">
        <v>45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</row>
    <row r="57" spans="1:14" ht="15" customHeight="1" x14ac:dyDescent="0.25">
      <c r="A57" s="49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</row>
    <row r="58" spans="1:14" x14ac:dyDescent="0.25">
      <c r="A58" s="43" t="s">
        <v>46</v>
      </c>
    </row>
    <row r="59" spans="1:14" x14ac:dyDescent="0.25">
      <c r="A59" s="39"/>
    </row>
    <row r="60" spans="1:14" x14ac:dyDescent="0.25">
      <c r="A60" s="41" t="s">
        <v>47</v>
      </c>
      <c r="B60" s="41" t="s">
        <v>34</v>
      </c>
      <c r="C60" s="41" t="s">
        <v>48</v>
      </c>
    </row>
    <row r="61" spans="1:14" ht="17.100000000000001" customHeight="1" x14ac:dyDescent="0.25">
      <c r="A61" s="50" t="s">
        <v>49</v>
      </c>
      <c r="B61" s="51">
        <v>2449.9</v>
      </c>
      <c r="C61" s="52">
        <v>2.25</v>
      </c>
    </row>
    <row r="62" spans="1:14" ht="17.100000000000001" customHeight="1" x14ac:dyDescent="0.25">
      <c r="A62" s="53" t="s">
        <v>50</v>
      </c>
      <c r="B62" s="54">
        <v>3572.6</v>
      </c>
      <c r="C62" s="55">
        <v>6.08E-2</v>
      </c>
    </row>
    <row r="63" spans="1:14" x14ac:dyDescent="0.25">
      <c r="A63" s="39"/>
    </row>
    <row r="64" spans="1:14" x14ac:dyDescent="0.25">
      <c r="A64" s="39" t="s">
        <v>51</v>
      </c>
    </row>
    <row r="65" spans="1:14" x14ac:dyDescent="0.25">
      <c r="A65" s="39"/>
    </row>
    <row r="66" spans="1:14" x14ac:dyDescent="0.25">
      <c r="A66" s="85" t="s">
        <v>52</v>
      </c>
      <c r="B66" s="86"/>
      <c r="C66" s="86"/>
      <c r="D66" s="40" t="s">
        <v>53</v>
      </c>
      <c r="E66" s="40" t="s">
        <v>54</v>
      </c>
      <c r="F66" s="85" t="s">
        <v>55</v>
      </c>
      <c r="G66" s="86"/>
      <c r="H66" s="87"/>
    </row>
    <row r="67" spans="1:14" ht="17.100000000000001" customHeight="1" x14ac:dyDescent="0.25">
      <c r="A67" s="56" t="s">
        <v>56</v>
      </c>
      <c r="B67" s="38"/>
      <c r="C67" s="38"/>
      <c r="D67" s="16" t="s">
        <v>57</v>
      </c>
      <c r="E67" s="17">
        <v>17163.999999999993</v>
      </c>
      <c r="F67" s="98" t="s">
        <v>58</v>
      </c>
      <c r="G67" s="99"/>
      <c r="H67" s="100"/>
    </row>
    <row r="68" spans="1:14" ht="17.100000000000001" customHeight="1" x14ac:dyDescent="0.25">
      <c r="A68" s="56" t="s">
        <v>59</v>
      </c>
      <c r="B68" s="38"/>
      <c r="C68" s="38"/>
      <c r="D68" s="16" t="s">
        <v>60</v>
      </c>
      <c r="E68" s="17">
        <v>4132.300000000002</v>
      </c>
      <c r="F68" s="101" t="s">
        <v>61</v>
      </c>
      <c r="G68" s="102"/>
      <c r="H68" s="103"/>
      <c r="J68" s="6"/>
      <c r="K68" s="6"/>
      <c r="L68" s="6"/>
      <c r="M68" s="6"/>
      <c r="N68" s="6"/>
    </row>
    <row r="69" spans="1:14" ht="17.100000000000001" customHeight="1" x14ac:dyDescent="0.25">
      <c r="A69" s="56" t="s">
        <v>62</v>
      </c>
      <c r="B69" s="38"/>
      <c r="C69" s="38"/>
      <c r="D69" s="16" t="s">
        <v>63</v>
      </c>
      <c r="E69" s="17">
        <v>0</v>
      </c>
      <c r="F69" s="101" t="s">
        <v>61</v>
      </c>
      <c r="G69" s="102"/>
      <c r="H69" s="103"/>
    </row>
    <row r="70" spans="1:14" ht="17.100000000000001" customHeight="1" x14ac:dyDescent="0.25">
      <c r="A70" s="56" t="s">
        <v>64</v>
      </c>
      <c r="B70" s="38"/>
      <c r="C70" s="38"/>
      <c r="D70" s="16" t="s">
        <v>65</v>
      </c>
      <c r="E70" s="17">
        <v>6277.3999999999751</v>
      </c>
      <c r="F70" s="94" t="s">
        <v>66</v>
      </c>
      <c r="G70" s="95"/>
      <c r="H70" s="96"/>
      <c r="J70" s="6"/>
      <c r="K70" s="6"/>
      <c r="L70" s="6"/>
      <c r="M70" s="6"/>
      <c r="N70" s="6"/>
    </row>
    <row r="71" spans="1:14" ht="17.100000000000001" customHeight="1" x14ac:dyDescent="0.25">
      <c r="A71" s="56" t="s">
        <v>67</v>
      </c>
      <c r="B71" s="38"/>
      <c r="C71" s="38"/>
      <c r="D71" s="16" t="s">
        <v>68</v>
      </c>
      <c r="E71" s="17">
        <v>1400</v>
      </c>
      <c r="F71" s="94" t="s">
        <v>66</v>
      </c>
      <c r="G71" s="95"/>
      <c r="H71" s="96"/>
      <c r="J71" s="6"/>
      <c r="K71" s="6"/>
      <c r="L71" s="6"/>
      <c r="M71" s="6"/>
      <c r="N71" s="6"/>
    </row>
    <row r="72" spans="1:14" ht="17.100000000000001" customHeight="1" x14ac:dyDescent="0.25">
      <c r="A72" s="56" t="s">
        <v>69</v>
      </c>
      <c r="B72" s="38"/>
      <c r="C72" s="38"/>
      <c r="D72" s="16" t="s">
        <v>70</v>
      </c>
      <c r="E72" s="17">
        <v>19382.599999999999</v>
      </c>
      <c r="F72" s="94" t="s">
        <v>71</v>
      </c>
      <c r="G72" s="95"/>
      <c r="H72" s="96"/>
    </row>
    <row r="73" spans="1:14" ht="17.100000000000001" customHeight="1" x14ac:dyDescent="0.25">
      <c r="A73" s="57" t="s">
        <v>72</v>
      </c>
      <c r="B73" s="58"/>
      <c r="C73" s="58"/>
      <c r="D73" s="33" t="s">
        <v>73</v>
      </c>
      <c r="E73" s="54">
        <v>0</v>
      </c>
      <c r="F73" s="104" t="s">
        <v>74</v>
      </c>
      <c r="G73" s="105"/>
      <c r="H73" s="106"/>
    </row>
    <row r="74" spans="1:14" ht="17.100000000000001" customHeight="1" x14ac:dyDescent="0.25">
      <c r="A74" s="59" t="s">
        <v>75</v>
      </c>
      <c r="B74" s="58"/>
      <c r="C74" s="58"/>
      <c r="D74" s="60"/>
      <c r="E74" s="54">
        <v>48356.299999999974</v>
      </c>
      <c r="F74" s="61"/>
      <c r="G74" s="58"/>
      <c r="H74" s="62"/>
    </row>
    <row r="75" spans="1:14" x14ac:dyDescent="0.25">
      <c r="A75" s="39"/>
    </row>
    <row r="76" spans="1:14" x14ac:dyDescent="0.25">
      <c r="A76" s="39" t="s">
        <v>76</v>
      </c>
    </row>
    <row r="77" spans="1:14" x14ac:dyDescent="0.25">
      <c r="A77" s="39"/>
    </row>
    <row r="78" spans="1:14" x14ac:dyDescent="0.25">
      <c r="A78" s="85" t="s">
        <v>52</v>
      </c>
      <c r="B78" s="86"/>
      <c r="C78" s="86"/>
      <c r="D78" s="40" t="s">
        <v>53</v>
      </c>
      <c r="E78" s="40" t="s">
        <v>54</v>
      </c>
      <c r="F78" s="85" t="s">
        <v>55</v>
      </c>
      <c r="G78" s="86"/>
      <c r="H78" s="87"/>
    </row>
    <row r="79" spans="1:14" ht="19.5" customHeight="1" x14ac:dyDescent="0.25">
      <c r="A79" s="56" t="s">
        <v>77</v>
      </c>
      <c r="B79" s="38"/>
      <c r="C79" s="38"/>
      <c r="D79" s="63" t="s">
        <v>78</v>
      </c>
      <c r="E79" s="51">
        <v>5362.3796195000014</v>
      </c>
      <c r="F79" s="98" t="s">
        <v>79</v>
      </c>
      <c r="G79" s="99"/>
      <c r="H79" s="100"/>
    </row>
    <row r="80" spans="1:14" ht="19.5" customHeight="1" x14ac:dyDescent="0.25">
      <c r="A80" s="56" t="s">
        <v>80</v>
      </c>
      <c r="B80" s="38"/>
      <c r="C80" s="38"/>
      <c r="D80" s="16" t="s">
        <v>81</v>
      </c>
      <c r="E80" s="17">
        <v>2052</v>
      </c>
      <c r="F80" s="101" t="s">
        <v>82</v>
      </c>
      <c r="G80" s="102"/>
      <c r="H80" s="103"/>
    </row>
    <row r="81" spans="1:8" ht="19.5" customHeight="1" x14ac:dyDescent="0.25">
      <c r="A81" s="56" t="s">
        <v>83</v>
      </c>
      <c r="B81" s="38"/>
      <c r="C81" s="38"/>
      <c r="D81" s="16" t="s">
        <v>84</v>
      </c>
      <c r="E81" s="17">
        <v>0</v>
      </c>
      <c r="F81" s="101" t="s">
        <v>79</v>
      </c>
      <c r="G81" s="102"/>
      <c r="H81" s="103"/>
    </row>
    <row r="82" spans="1:8" ht="19.5" customHeight="1" x14ac:dyDescent="0.25">
      <c r="A82" s="56" t="s">
        <v>85</v>
      </c>
      <c r="B82" s="38"/>
      <c r="C82" s="38"/>
      <c r="D82" s="16" t="s">
        <v>86</v>
      </c>
      <c r="E82" s="17">
        <v>0</v>
      </c>
      <c r="F82" s="94" t="s">
        <v>79</v>
      </c>
      <c r="G82" s="95"/>
      <c r="H82" s="96"/>
    </row>
    <row r="83" spans="1:8" ht="19.5" customHeight="1" x14ac:dyDescent="0.25">
      <c r="A83" s="56" t="s">
        <v>87</v>
      </c>
      <c r="B83" s="38"/>
      <c r="C83" s="38"/>
      <c r="D83" s="16" t="s">
        <v>88</v>
      </c>
      <c r="E83" s="17">
        <v>0</v>
      </c>
      <c r="F83" s="94" t="s">
        <v>79</v>
      </c>
      <c r="G83" s="95"/>
      <c r="H83" s="96"/>
    </row>
    <row r="84" spans="1:8" ht="19.5" customHeight="1" x14ac:dyDescent="0.25">
      <c r="A84" s="56" t="s">
        <v>89</v>
      </c>
      <c r="B84" s="38"/>
      <c r="C84" s="38"/>
      <c r="D84" s="64" t="s">
        <v>90</v>
      </c>
      <c r="E84" s="17">
        <v>6432.2619849899993</v>
      </c>
      <c r="F84" s="97" t="s">
        <v>91</v>
      </c>
      <c r="G84" s="95"/>
      <c r="H84" s="96"/>
    </row>
    <row r="85" spans="1:8" ht="19.5" customHeight="1" x14ac:dyDescent="0.25">
      <c r="A85" s="56" t="s">
        <v>92</v>
      </c>
      <c r="B85" s="38"/>
      <c r="C85" s="38"/>
      <c r="D85" s="64" t="s">
        <v>93</v>
      </c>
      <c r="E85" s="54">
        <v>55282.1</v>
      </c>
      <c r="F85" s="97" t="s">
        <v>94</v>
      </c>
      <c r="G85" s="95"/>
      <c r="H85" s="96"/>
    </row>
    <row r="86" spans="1:8" ht="19.5" customHeight="1" x14ac:dyDescent="0.25">
      <c r="A86" s="85" t="s">
        <v>75</v>
      </c>
      <c r="B86" s="86"/>
      <c r="C86" s="86"/>
      <c r="D86" s="65"/>
      <c r="E86" s="54">
        <v>69128.741604490002</v>
      </c>
      <c r="F86" s="66"/>
      <c r="G86" s="67"/>
      <c r="H86" s="68"/>
    </row>
    <row r="87" spans="1:8" ht="19.5" customHeight="1" x14ac:dyDescent="0.25">
      <c r="A87" s="69" t="s">
        <v>95</v>
      </c>
      <c r="B87" s="70"/>
      <c r="C87" s="70"/>
      <c r="D87" s="38"/>
      <c r="E87" s="71"/>
      <c r="F87" s="38"/>
      <c r="G87" s="38"/>
      <c r="H87" s="38"/>
    </row>
    <row r="88" spans="1:8" x14ac:dyDescent="0.25">
      <c r="A88" s="39"/>
    </row>
    <row r="89" spans="1:8" x14ac:dyDescent="0.25">
      <c r="A89" s="39" t="s">
        <v>96</v>
      </c>
    </row>
    <row r="90" spans="1:8" x14ac:dyDescent="0.25">
      <c r="A90" s="39"/>
    </row>
    <row r="91" spans="1:8" x14ac:dyDescent="0.25">
      <c r="A91" s="85" t="s">
        <v>52</v>
      </c>
      <c r="B91" s="86"/>
      <c r="C91" s="86"/>
      <c r="D91" s="40" t="s">
        <v>53</v>
      </c>
      <c r="E91" s="40" t="s">
        <v>54</v>
      </c>
      <c r="F91" s="85" t="s">
        <v>55</v>
      </c>
      <c r="G91" s="86"/>
      <c r="H91" s="87"/>
    </row>
    <row r="92" spans="1:8" ht="19.5" customHeight="1" x14ac:dyDescent="0.25">
      <c r="A92" s="72" t="s">
        <v>97</v>
      </c>
      <c r="B92" s="67"/>
      <c r="C92" s="67"/>
      <c r="D92" s="73" t="s">
        <v>98</v>
      </c>
      <c r="E92" s="54">
        <v>4.5474735088646412E-13</v>
      </c>
      <c r="F92" s="82" t="s">
        <v>99</v>
      </c>
      <c r="G92" s="83"/>
      <c r="H92" s="84"/>
    </row>
    <row r="93" spans="1:8" x14ac:dyDescent="0.25">
      <c r="A93" s="39"/>
    </row>
    <row r="94" spans="1:8" x14ac:dyDescent="0.25">
      <c r="A94" s="39" t="s">
        <v>100</v>
      </c>
    </row>
    <row r="95" spans="1:8" x14ac:dyDescent="0.25">
      <c r="A95" s="39"/>
    </row>
    <row r="96" spans="1:8" x14ac:dyDescent="0.25">
      <c r="A96" s="85" t="s">
        <v>52</v>
      </c>
      <c r="B96" s="86"/>
      <c r="C96" s="87"/>
      <c r="D96" s="40" t="s">
        <v>53</v>
      </c>
      <c r="E96" s="40" t="s">
        <v>54</v>
      </c>
      <c r="F96" s="85" t="s">
        <v>55</v>
      </c>
      <c r="G96" s="86"/>
      <c r="H96" s="87"/>
    </row>
    <row r="97" spans="1:9" x14ac:dyDescent="0.25">
      <c r="A97" s="74" t="s">
        <v>101</v>
      </c>
      <c r="B97" s="75"/>
      <c r="C97" s="75"/>
      <c r="D97" s="63" t="s">
        <v>102</v>
      </c>
      <c r="E97" s="51">
        <v>0</v>
      </c>
      <c r="F97" s="88" t="s">
        <v>103</v>
      </c>
      <c r="G97" s="89"/>
      <c r="H97" s="90"/>
    </row>
    <row r="98" spans="1:9" x14ac:dyDescent="0.25">
      <c r="A98" s="57" t="s">
        <v>104</v>
      </c>
      <c r="B98" s="58"/>
      <c r="C98" s="58"/>
      <c r="D98" s="33" t="s">
        <v>105</v>
      </c>
      <c r="E98" s="54">
        <v>40494.200000000004</v>
      </c>
      <c r="F98" s="91" t="s">
        <v>103</v>
      </c>
      <c r="G98" s="92"/>
      <c r="H98" s="93"/>
    </row>
    <row r="99" spans="1:9" hidden="1" x14ac:dyDescent="0.25">
      <c r="A99" s="76" t="s">
        <v>75</v>
      </c>
      <c r="B99" s="67"/>
      <c r="C99" s="68"/>
      <c r="D99" s="65"/>
      <c r="E99" s="77">
        <v>40494.200000000004</v>
      </c>
      <c r="F99" s="61"/>
      <c r="G99" s="58"/>
      <c r="H99" s="62"/>
    </row>
    <row r="100" spans="1:9" x14ac:dyDescent="0.25">
      <c r="A100" s="39"/>
    </row>
    <row r="101" spans="1:9" x14ac:dyDescent="0.25">
      <c r="A101" s="39" t="s">
        <v>106</v>
      </c>
    </row>
    <row r="102" spans="1:9" x14ac:dyDescent="0.25">
      <c r="A102" s="39"/>
    </row>
    <row r="103" spans="1:9" x14ac:dyDescent="0.25">
      <c r="A103" s="85" t="s">
        <v>52</v>
      </c>
      <c r="B103" s="86"/>
      <c r="C103" s="87"/>
      <c r="D103" s="40" t="s">
        <v>53</v>
      </c>
      <c r="E103" s="40" t="s">
        <v>54</v>
      </c>
      <c r="F103" s="85" t="s">
        <v>55</v>
      </c>
      <c r="G103" s="86"/>
      <c r="H103" s="87"/>
    </row>
    <row r="104" spans="1:9" x14ac:dyDescent="0.25">
      <c r="A104" s="72" t="s">
        <v>107</v>
      </c>
      <c r="B104" s="67"/>
      <c r="C104" s="67"/>
      <c r="D104" s="73" t="s">
        <v>108</v>
      </c>
      <c r="E104" s="54">
        <v>20544.900000000001</v>
      </c>
      <c r="F104" s="82" t="s">
        <v>109</v>
      </c>
      <c r="G104" s="83"/>
      <c r="H104" s="84"/>
    </row>
    <row r="105" spans="1:9" x14ac:dyDescent="0.25">
      <c r="A105" s="78"/>
      <c r="B105" s="38"/>
      <c r="C105" s="38"/>
      <c r="D105" s="35"/>
      <c r="E105" s="71"/>
      <c r="F105" s="79"/>
      <c r="G105" s="79"/>
      <c r="H105" s="79"/>
    </row>
    <row r="106" spans="1:9" x14ac:dyDescent="0.25">
      <c r="A106" s="39" t="s">
        <v>110</v>
      </c>
      <c r="E106" s="6"/>
    </row>
    <row r="107" spans="1:9" x14ac:dyDescent="0.25">
      <c r="A107" s="39"/>
      <c r="E107" s="6"/>
    </row>
    <row r="108" spans="1:9" x14ac:dyDescent="0.25">
      <c r="A108" s="39" t="s">
        <v>111</v>
      </c>
      <c r="G108" s="6"/>
      <c r="I108" s="6"/>
    </row>
    <row r="109" spans="1:9" x14ac:dyDescent="0.25">
      <c r="A109" t="s">
        <v>112</v>
      </c>
      <c r="B109" s="80" t="s">
        <v>113</v>
      </c>
      <c r="C109" t="s">
        <v>114</v>
      </c>
      <c r="G109" s="6"/>
    </row>
    <row r="110" spans="1:9" x14ac:dyDescent="0.25">
      <c r="A110" t="s">
        <v>115</v>
      </c>
      <c r="B110" s="80" t="s">
        <v>116</v>
      </c>
    </row>
    <row r="112" spans="1:9" x14ac:dyDescent="0.25">
      <c r="A112" s="39" t="s">
        <v>117</v>
      </c>
    </row>
    <row r="113" spans="1:6" ht="15.75" x14ac:dyDescent="0.25">
      <c r="A113" s="81" t="s">
        <v>118</v>
      </c>
      <c r="B113" s="81"/>
      <c r="C113" s="81"/>
      <c r="D113" s="81"/>
      <c r="E113" s="81"/>
      <c r="F113" s="81"/>
    </row>
    <row r="114" spans="1:6" ht="15.75" x14ac:dyDescent="0.25">
      <c r="A114" s="81" t="s">
        <v>119</v>
      </c>
      <c r="B114" s="81"/>
      <c r="C114" s="81"/>
      <c r="D114" s="81"/>
      <c r="E114" s="81"/>
      <c r="F114" s="81"/>
    </row>
    <row r="115" spans="1:6" ht="15.75" x14ac:dyDescent="0.25">
      <c r="A115" s="81" t="s">
        <v>120</v>
      </c>
      <c r="B115" s="81"/>
      <c r="C115" s="81"/>
      <c r="D115" s="81"/>
      <c r="E115" s="81"/>
      <c r="F115" s="81"/>
    </row>
    <row r="116" spans="1:6" ht="15.75" x14ac:dyDescent="0.25">
      <c r="A116" s="81" t="s">
        <v>121</v>
      </c>
      <c r="B116" s="81"/>
      <c r="C116" s="81"/>
      <c r="D116" s="81"/>
      <c r="E116" s="81"/>
      <c r="F116" s="81"/>
    </row>
    <row r="117" spans="1:6" ht="15.75" x14ac:dyDescent="0.25">
      <c r="A117" s="81" t="s">
        <v>122</v>
      </c>
      <c r="B117" s="81"/>
      <c r="C117" s="81"/>
      <c r="D117" s="81"/>
      <c r="E117" s="81"/>
      <c r="F117" s="81"/>
    </row>
    <row r="118" spans="1:6" ht="15.75" x14ac:dyDescent="0.25">
      <c r="A118" s="81" t="s">
        <v>123</v>
      </c>
      <c r="B118" s="81"/>
      <c r="C118" s="81"/>
      <c r="D118" s="81"/>
      <c r="E118" s="81"/>
      <c r="F118" s="81"/>
    </row>
    <row r="119" spans="1:6" ht="15.75" x14ac:dyDescent="0.25">
      <c r="A119" s="81" t="s">
        <v>124</v>
      </c>
      <c r="B119" s="81"/>
      <c r="C119" s="81"/>
      <c r="D119" s="81"/>
      <c r="E119" s="81"/>
      <c r="F119" s="81"/>
    </row>
    <row r="120" spans="1:6" ht="15.75" x14ac:dyDescent="0.25">
      <c r="A120" s="81" t="s">
        <v>125</v>
      </c>
      <c r="B120" s="81"/>
      <c r="C120" s="81"/>
      <c r="D120" s="81"/>
      <c r="E120" s="81"/>
      <c r="F120" s="81"/>
    </row>
    <row r="121" spans="1:6" ht="15.75" x14ac:dyDescent="0.25">
      <c r="A121" s="81" t="s">
        <v>126</v>
      </c>
      <c r="B121" s="81"/>
      <c r="C121" s="81"/>
      <c r="D121" s="81"/>
      <c r="E121" s="81"/>
      <c r="F121" s="81"/>
    </row>
    <row r="122" spans="1:6" ht="15.75" x14ac:dyDescent="0.25">
      <c r="A122" s="81" t="s">
        <v>127</v>
      </c>
      <c r="B122" s="81"/>
      <c r="C122" s="81"/>
      <c r="D122" s="81"/>
      <c r="E122" s="81"/>
      <c r="F122" s="81"/>
    </row>
    <row r="123" spans="1:6" ht="15.75" x14ac:dyDescent="0.25">
      <c r="A123" s="81" t="s">
        <v>128</v>
      </c>
      <c r="B123" s="81"/>
      <c r="C123" s="81"/>
      <c r="D123" s="81"/>
      <c r="E123" s="81"/>
      <c r="F123" s="81"/>
    </row>
    <row r="124" spans="1:6" ht="15.75" x14ac:dyDescent="0.25">
      <c r="A124" s="81" t="s">
        <v>129</v>
      </c>
      <c r="B124" s="81"/>
      <c r="C124" s="81"/>
      <c r="D124" s="81"/>
      <c r="E124" s="81"/>
      <c r="F124" s="81"/>
    </row>
    <row r="125" spans="1:6" ht="15.75" x14ac:dyDescent="0.25">
      <c r="A125" s="81" t="s">
        <v>130</v>
      </c>
      <c r="B125" s="81"/>
      <c r="C125" s="81"/>
      <c r="D125" s="81"/>
      <c r="E125" s="81"/>
      <c r="F125" s="81"/>
    </row>
    <row r="126" spans="1:6" ht="15.75" x14ac:dyDescent="0.25">
      <c r="A126" s="81" t="s">
        <v>131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Febrero de 2022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zoomScale="145" zoomScaleNormal="145" workbookViewId="0">
      <selection activeCell="B7" sqref="B7:F7"/>
    </sheetView>
  </sheetViews>
  <sheetFormatPr baseColWidth="10" defaultRowHeight="15" x14ac:dyDescent="0.25"/>
  <sheetData>
    <row r="2" spans="2:9" x14ac:dyDescent="0.25">
      <c r="B2">
        <v>668</v>
      </c>
      <c r="C2">
        <v>669</v>
      </c>
      <c r="D2">
        <v>670</v>
      </c>
      <c r="E2">
        <v>671</v>
      </c>
      <c r="F2">
        <v>672</v>
      </c>
    </row>
    <row r="3" spans="2:9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</row>
    <row r="4" spans="2:9" x14ac:dyDescent="0.25">
      <c r="B4" s="1">
        <v>45516</v>
      </c>
      <c r="C4" s="1">
        <v>45446</v>
      </c>
      <c r="D4" s="1">
        <v>45448</v>
      </c>
      <c r="E4" s="1">
        <v>45672</v>
      </c>
      <c r="F4" s="1">
        <v>45685</v>
      </c>
      <c r="G4" s="1"/>
      <c r="H4" s="1"/>
      <c r="I4" s="1"/>
    </row>
    <row r="5" spans="2:9" x14ac:dyDescent="0.25">
      <c r="B5" s="1">
        <f ca="1">+TODAY()+7</f>
        <v>44621</v>
      </c>
      <c r="C5" s="1">
        <f t="shared" ref="C5:F5" ca="1" si="0">+TODAY()+7</f>
        <v>44621</v>
      </c>
      <c r="D5" s="1">
        <f t="shared" ca="1" si="0"/>
        <v>44621</v>
      </c>
      <c r="E5" s="1">
        <f t="shared" ca="1" si="0"/>
        <v>44621</v>
      </c>
      <c r="F5" s="1">
        <f t="shared" ca="1" si="0"/>
        <v>44621</v>
      </c>
      <c r="G5" s="1"/>
      <c r="H5" s="1"/>
      <c r="I5" s="1"/>
    </row>
    <row r="6" spans="2:9" x14ac:dyDescent="0.25">
      <c r="B6" s="2">
        <f ca="1">+B4-B5</f>
        <v>895</v>
      </c>
      <c r="C6" s="2">
        <f t="shared" ref="C6:D6" ca="1" si="1">+C4-C5</f>
        <v>825</v>
      </c>
      <c r="D6" s="2">
        <f t="shared" ca="1" si="1"/>
        <v>827</v>
      </c>
      <c r="E6" s="2">
        <f t="shared" ref="E6" ca="1" si="2">+E4-E5</f>
        <v>1051</v>
      </c>
      <c r="F6" s="2">
        <f t="shared" ref="F6" ca="1" si="3">+F4-F5</f>
        <v>1064</v>
      </c>
      <c r="G6" s="2"/>
      <c r="H6" s="2"/>
      <c r="I6" s="2"/>
    </row>
    <row r="7" spans="2:9" x14ac:dyDescent="0.25">
      <c r="B7" t="str">
        <f ca="1">ROUND(B6/30,0)&amp;" meses"</f>
        <v>30 meses</v>
      </c>
      <c r="C7" t="str">
        <f t="shared" ref="C7:D7" ca="1" si="4">ROUND(C6/30,0)&amp;" meses"</f>
        <v>28 meses</v>
      </c>
      <c r="D7" t="str">
        <f t="shared" ca="1" si="4"/>
        <v>28 meses</v>
      </c>
      <c r="E7" t="str">
        <f t="shared" ref="E7" ca="1" si="5">ROUND(E6/30,0)&amp;" meses"</f>
        <v>35 meses</v>
      </c>
      <c r="F7" t="str">
        <f t="shared" ref="F7" ca="1" si="6">ROUND(F6/30,0)&amp;" meses"</f>
        <v>35 meses</v>
      </c>
    </row>
    <row r="8" spans="2:9" x14ac:dyDescent="0.25">
      <c r="B8" t="str">
        <f>TEXT(B4,"dddd")</f>
        <v>lunes</v>
      </c>
      <c r="C8" t="str">
        <f t="shared" ref="C8:D8" si="7">TEXT(C4,"dddd")</f>
        <v>lunes</v>
      </c>
      <c r="D8" t="str">
        <f t="shared" si="7"/>
        <v>miércoles</v>
      </c>
      <c r="E8" t="str">
        <f t="shared" ref="E8:F8" si="8">TEXT(E4,"dddd")</f>
        <v>miércoles</v>
      </c>
      <c r="F8" t="str">
        <f t="shared" si="8"/>
        <v>martes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Subastas</vt:lpstr>
      <vt:lpstr>Hoja1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2022-02-21T16:39:39Z</dcterms:created>
  <dcterms:modified xsi:type="dcterms:W3CDTF">2022-02-22T14:25:36Z</dcterms:modified>
</cp:coreProperties>
</file>