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D807DB5-526D-4A57-AA78-998C3ECBE7F7}" xr6:coauthVersionLast="46" xr6:coauthVersionMax="46" xr10:uidLastSave="{00000000-0000-0000-0000-000000000000}"/>
  <bookViews>
    <workbookView xWindow="-108" yWindow="-108" windowWidth="23256" windowHeight="12576" xr2:uid="{9137CB72-2161-45E5-935E-FCB0DE1B353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" l="1"/>
  <c r="E89" i="1"/>
  <c r="E76" i="1"/>
  <c r="A40" i="1"/>
  <c r="A10" i="1"/>
</calcChain>
</file>

<file path=xl/sharedStrings.xml><?xml version="1.0" encoding="utf-8"?>
<sst xmlns="http://schemas.openxmlformats.org/spreadsheetml/2006/main" count="206" uniqueCount="147">
  <si>
    <t>Cifras en millones y tasas en porcentajes</t>
  </si>
  <si>
    <t>II. SUBASTAS (En Soles)</t>
  </si>
  <si>
    <t>Instrumento</t>
  </si>
  <si>
    <t>DP-3207</t>
  </si>
  <si>
    <t>SCV-1646</t>
  </si>
  <si>
    <t>SCV-1647</t>
  </si>
  <si>
    <t>CD-6953</t>
  </si>
  <si>
    <t>CD-6954</t>
  </si>
  <si>
    <t>DP-3208</t>
  </si>
  <si>
    <t>Monto Subasta</t>
  </si>
  <si>
    <t>Plazo</t>
  </si>
  <si>
    <t>Fecha de Emisión (Liquidación)</t>
  </si>
  <si>
    <t>Vencimiento</t>
  </si>
  <si>
    <t>Plazo en días</t>
  </si>
  <si>
    <t>Tipo Tasa PEN</t>
  </si>
  <si>
    <t>Variable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</si>
  <si>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</si>
  <si>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</si>
  <si>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</si>
  <si>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</si>
  <si>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</si>
  <si>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</si>
  <si>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</si>
  <si>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</si>
  <si>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</si>
  <si>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</si>
  <si>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</si>
  <si>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</si>
  <si>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</si>
  <si>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</si>
  <si>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</si>
  <si>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</si>
  <si>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</si>
  <si>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</si>
  <si>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</si>
  <si>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</si>
  <si>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</si>
  <si>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</si>
  <si>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</si>
  <si>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</si>
  <si>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</si>
  <si>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</si>
  <si>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</si>
  <si>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</si>
  <si>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</si>
  <si>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</si>
  <si>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</si>
  <si>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</si>
  <si>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</si>
  <si>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</si>
  <si>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</si>
  <si>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</si>
  <si>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</si>
  <si>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</si>
  <si>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</si>
  <si>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</si>
  <si>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</si>
  <si>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</si>
  <si>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</si>
  <si>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</si>
  <si>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</si>
  <si>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</si>
  <si>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</si>
  <si>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</si>
  <si>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</si>
  <si>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</si>
  <si>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</si>
  <si>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</si>
  <si>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</si>
  <si>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</si>
  <si>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</si>
  <si>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</si>
  <si>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</si>
  <si>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</si>
  <si>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</si>
  <si>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</si>
  <si>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</si>
  <si>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</si>
  <si>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</si>
  <si>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</si>
  <si>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</si>
  <si>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</si>
  <si>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</si>
  <si>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</si>
  <si>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</si>
  <si>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</si>
  <si>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</si>
  <si>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</si>
  <si>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</si>
  <si>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</si>
  <si>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</si>
  <si>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</si>
  <si>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</si>
  <si>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</si>
  <si>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</si>
  <si>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</si>
  <si>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</si>
  <si>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</si>
  <si>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</si>
  <si>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</si>
  <si>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</si>
  <si>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</si>
  <si>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</si>
  <si>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</si>
  <si>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</si>
  <si>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</si>
  <si>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</si>
  <si>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</si>
  <si>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</si>
  <si>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</si>
  <si>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</si>
  <si>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</si>
  <si>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</si>
  <si>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</si>
  <si>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</si>
  <si>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</si>
  <si>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</si>
  <si>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</si>
  <si>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</si>
  <si>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</si>
  <si>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</si>
  <si>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</si>
  <si>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</si>
  <si>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</si>
  <si>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</si>
  <si>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</si>
  <si>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</si>
  <si>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</si>
  <si>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</si>
  <si>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</si>
  <si>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</si>
  <si>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</si>
  <si>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</si>
  <si>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</si>
  <si>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COMPRA BTP12FEB29E - 111</t>
  </si>
  <si>
    <t>COMPRA BTP12AGO40 - 112</t>
  </si>
  <si>
    <t/>
  </si>
  <si>
    <t>O/N</t>
  </si>
  <si>
    <t>6 meses</t>
  </si>
  <si>
    <t>1 año</t>
  </si>
  <si>
    <t>3 meses</t>
  </si>
  <si>
    <t>G-1</t>
  </si>
  <si>
    <t>G-8</t>
  </si>
  <si>
    <t>G-3</t>
  </si>
  <si>
    <t>G-10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</si>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</sst>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CFD8CAA-70BD-40D5-8482-DDD83DA4B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0DFA4-9EEE-4E86-B027-ACBB09F78A05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4.4" x14ac:dyDescent="0.3"/>
  <cols>
    <col min="1" max="1" width="36.44140625" customWidth="1"/>
    <col min="2" max="5" width="17.44140625" customWidth="1"/>
    <col min="6" max="7" width="20.3320312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f ca="1">TODAY()</f>
        <v>45036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3900</v>
      </c>
      <c r="B13" s="94"/>
      <c r="C13" s="94"/>
      <c r="D13" s="94"/>
      <c r="E13" s="94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ht="48.6" customHeigh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1" t="s">
        <v>134</v>
      </c>
      <c r="G17" s="11" t="s">
        <v>135</v>
      </c>
      <c r="H17" s="11" t="s">
        <v>7</v>
      </c>
      <c r="I17" s="12" t="s">
        <v>8</v>
      </c>
      <c r="J17"/>
      <c r="K17"/>
      <c r="L17"/>
      <c r="M17"/>
      <c r="N17"/>
      <c r="T17" s="14"/>
    </row>
    <row r="18" spans="1:20" x14ac:dyDescent="0.3">
      <c r="A18" s="15" t="s">
        <v>9</v>
      </c>
      <c r="B18" s="16">
        <v>2500</v>
      </c>
      <c r="C18" s="16">
        <v>300</v>
      </c>
      <c r="D18" s="16">
        <v>300</v>
      </c>
      <c r="E18" s="16">
        <v>700</v>
      </c>
      <c r="F18" s="16">
        <v>50</v>
      </c>
      <c r="G18" s="16">
        <v>50</v>
      </c>
      <c r="H18" s="16">
        <v>300</v>
      </c>
      <c r="I18" s="16">
        <v>1100</v>
      </c>
      <c r="T18" s="5">
        <v>10</v>
      </c>
    </row>
    <row r="19" spans="1:20" x14ac:dyDescent="0.3">
      <c r="A19" s="15" t="s">
        <v>10</v>
      </c>
      <c r="B19" s="17" t="s">
        <v>137</v>
      </c>
      <c r="C19" s="17" t="s">
        <v>138</v>
      </c>
      <c r="D19" s="17" t="s">
        <v>139</v>
      </c>
      <c r="E19" s="17" t="s">
        <v>138</v>
      </c>
      <c r="F19" s="18" t="s">
        <v>136</v>
      </c>
      <c r="G19" s="18" t="s">
        <v>136</v>
      </c>
      <c r="H19" s="18" t="s">
        <v>140</v>
      </c>
      <c r="I19" s="18" t="s">
        <v>137</v>
      </c>
      <c r="T19" s="5">
        <v>2</v>
      </c>
    </row>
    <row r="20" spans="1:20" x14ac:dyDescent="0.3">
      <c r="A20" s="15" t="s">
        <v>11</v>
      </c>
      <c r="B20" s="17">
        <v>45035</v>
      </c>
      <c r="C20" s="17">
        <v>45035</v>
      </c>
      <c r="D20" s="17">
        <v>45035</v>
      </c>
      <c r="E20" s="17">
        <v>45035</v>
      </c>
      <c r="F20" s="17">
        <v>45040</v>
      </c>
      <c r="G20" s="17">
        <v>45040</v>
      </c>
      <c r="H20" s="17">
        <v>45035</v>
      </c>
      <c r="I20" s="17">
        <v>45035</v>
      </c>
      <c r="T20" s="5"/>
    </row>
    <row r="21" spans="1:20" x14ac:dyDescent="0.3">
      <c r="A21" s="15" t="s">
        <v>12</v>
      </c>
      <c r="B21" s="19">
        <v>45036</v>
      </c>
      <c r="C21" s="19">
        <v>45218</v>
      </c>
      <c r="D21" s="19">
        <v>45401</v>
      </c>
      <c r="E21" s="19">
        <v>45218</v>
      </c>
      <c r="F21" s="19">
        <v>47161</v>
      </c>
      <c r="G21" s="19">
        <v>51360</v>
      </c>
      <c r="H21" s="19">
        <v>45124</v>
      </c>
      <c r="I21" s="19">
        <v>45036</v>
      </c>
      <c r="T21" s="5">
        <v>5</v>
      </c>
    </row>
    <row r="22" spans="1:20" x14ac:dyDescent="0.3">
      <c r="A22" s="15" t="s">
        <v>13</v>
      </c>
      <c r="B22" s="18">
        <v>1</v>
      </c>
      <c r="C22" s="18">
        <v>183</v>
      </c>
      <c r="D22" s="18">
        <v>366</v>
      </c>
      <c r="E22" s="18">
        <v>183</v>
      </c>
      <c r="F22" s="18">
        <v>2121</v>
      </c>
      <c r="G22" s="18">
        <v>6320</v>
      </c>
      <c r="H22" s="18">
        <v>89</v>
      </c>
      <c r="I22" s="18">
        <v>1</v>
      </c>
      <c r="T22" s="5">
        <v>3</v>
      </c>
    </row>
    <row r="23" spans="1:20" x14ac:dyDescent="0.3">
      <c r="A23" s="15" t="s">
        <v>14</v>
      </c>
      <c r="B23" s="18"/>
      <c r="C23" s="18" t="s">
        <v>15</v>
      </c>
      <c r="D23" s="18" t="s">
        <v>15</v>
      </c>
      <c r="E23" s="18"/>
      <c r="F23" s="18"/>
      <c r="G23" s="18"/>
      <c r="H23" s="18"/>
      <c r="I23" s="18"/>
      <c r="T23" s="5"/>
    </row>
    <row r="24" spans="1:20" x14ac:dyDescent="0.3">
      <c r="A24" s="15" t="s">
        <v>16</v>
      </c>
      <c r="B24" s="20"/>
      <c r="C24" s="20"/>
      <c r="D24" s="20"/>
      <c r="E24" s="20"/>
      <c r="F24" s="20"/>
      <c r="G24" s="20"/>
      <c r="H24" s="20"/>
      <c r="I24" s="20"/>
      <c r="T24" s="5"/>
    </row>
    <row r="25" spans="1:20" x14ac:dyDescent="0.3">
      <c r="A25" s="15" t="s">
        <v>17</v>
      </c>
      <c r="B25" s="21">
        <v>0.41666666666666669</v>
      </c>
      <c r="C25" s="21">
        <v>0.41666666666666669</v>
      </c>
      <c r="D25" s="21">
        <v>0.43055555555555558</v>
      </c>
      <c r="E25" s="21">
        <v>0.53472222222222221</v>
      </c>
      <c r="F25" s="21">
        <v>0.54166666666666663</v>
      </c>
      <c r="G25" s="21">
        <v>0.54166666666666663</v>
      </c>
      <c r="H25" s="21">
        <v>0.54861111111111105</v>
      </c>
      <c r="I25" s="21">
        <v>0.55555555555555558</v>
      </c>
      <c r="T25" s="5">
        <v>6</v>
      </c>
    </row>
    <row r="26" spans="1:20" x14ac:dyDescent="0.3">
      <c r="A26" s="15" t="s">
        <v>18</v>
      </c>
      <c r="B26" s="22" t="s">
        <v>141</v>
      </c>
      <c r="C26" s="22" t="s">
        <v>142</v>
      </c>
      <c r="D26" s="22" t="s">
        <v>142</v>
      </c>
      <c r="E26" s="22" t="s">
        <v>143</v>
      </c>
      <c r="F26" s="22" t="s">
        <v>144</v>
      </c>
      <c r="G26" s="22" t="s">
        <v>144</v>
      </c>
      <c r="H26" s="22" t="s">
        <v>143</v>
      </c>
      <c r="I26" s="22" t="s">
        <v>141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T28" s="5"/>
    </row>
    <row r="29" spans="1:20" x14ac:dyDescent="0.3">
      <c r="A29" s="15" t="s">
        <v>20</v>
      </c>
      <c r="B29" s="16">
        <v>3253.4</v>
      </c>
      <c r="C29" s="16">
        <v>615</v>
      </c>
      <c r="D29" s="16">
        <v>575</v>
      </c>
      <c r="E29" s="16">
        <v>1320</v>
      </c>
      <c r="F29" s="16">
        <v>173</v>
      </c>
      <c r="G29" s="16">
        <v>100</v>
      </c>
      <c r="H29" s="16">
        <v>648</v>
      </c>
      <c r="I29" s="16">
        <v>1396.4</v>
      </c>
      <c r="T29" s="5">
        <v>11</v>
      </c>
    </row>
    <row r="30" spans="1:20" x14ac:dyDescent="0.3">
      <c r="A30" s="15" t="s">
        <v>21</v>
      </c>
      <c r="B30" s="25">
        <v>2499.9</v>
      </c>
      <c r="C30" s="25">
        <v>300</v>
      </c>
      <c r="D30" s="25">
        <v>265</v>
      </c>
      <c r="E30" s="25">
        <v>700</v>
      </c>
      <c r="F30" s="25">
        <v>50</v>
      </c>
      <c r="G30" s="25">
        <v>15</v>
      </c>
      <c r="H30" s="25">
        <v>300</v>
      </c>
      <c r="I30" s="25">
        <v>1100</v>
      </c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24"/>
      <c r="I31" s="24"/>
      <c r="T31" s="5"/>
    </row>
    <row r="32" spans="1:20" x14ac:dyDescent="0.3">
      <c r="A32" s="15" t="s">
        <v>23</v>
      </c>
      <c r="B32" s="26">
        <v>7.6</v>
      </c>
      <c r="C32" s="26">
        <v>6.12</v>
      </c>
      <c r="D32" s="26">
        <v>5.97</v>
      </c>
      <c r="E32" s="26">
        <v>7.58</v>
      </c>
      <c r="F32" s="26">
        <v>7.16</v>
      </c>
      <c r="G32" s="26">
        <v>7.59</v>
      </c>
      <c r="H32" s="26">
        <v>7.6</v>
      </c>
      <c r="I32" s="26">
        <v>7.6</v>
      </c>
      <c r="T32" s="5">
        <v>20</v>
      </c>
    </row>
    <row r="33" spans="1:22" x14ac:dyDescent="0.3">
      <c r="A33" s="15" t="s">
        <v>24</v>
      </c>
      <c r="B33" s="26">
        <v>7.75</v>
      </c>
      <c r="C33" s="26">
        <v>6.15</v>
      </c>
      <c r="D33" s="26">
        <v>5.99</v>
      </c>
      <c r="E33" s="26">
        <v>7.59</v>
      </c>
      <c r="F33" s="26">
        <v>7.17</v>
      </c>
      <c r="G33" s="26">
        <v>7.59</v>
      </c>
      <c r="H33" s="26">
        <v>7.65</v>
      </c>
      <c r="I33" s="26">
        <v>7.73</v>
      </c>
      <c r="T33" s="5">
        <v>21</v>
      </c>
    </row>
    <row r="34" spans="1:22" x14ac:dyDescent="0.3">
      <c r="A34" s="15" t="s">
        <v>25</v>
      </c>
      <c r="B34" s="26">
        <v>7.73</v>
      </c>
      <c r="C34" s="26">
        <v>6.14</v>
      </c>
      <c r="D34" s="26">
        <v>5.98</v>
      </c>
      <c r="E34" s="26">
        <v>7.59</v>
      </c>
      <c r="F34" s="26">
        <v>7.16</v>
      </c>
      <c r="G34" s="26">
        <v>7.59</v>
      </c>
      <c r="H34" s="26">
        <v>7.63</v>
      </c>
      <c r="I34" s="26">
        <v>7.65</v>
      </c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24"/>
      <c r="I35" s="24"/>
      <c r="T35" s="5"/>
    </row>
    <row r="36" spans="1:22" x14ac:dyDescent="0.3">
      <c r="A36" s="15" t="s">
        <v>27</v>
      </c>
      <c r="B36" s="27" t="s">
        <v>136</v>
      </c>
      <c r="C36" s="27" t="s">
        <v>136</v>
      </c>
      <c r="D36" s="27" t="s">
        <v>136</v>
      </c>
      <c r="E36" s="27">
        <v>96.349000000000004</v>
      </c>
      <c r="F36" s="27" t="s">
        <v>136</v>
      </c>
      <c r="G36" s="27" t="s">
        <v>136</v>
      </c>
      <c r="H36" s="27">
        <v>98.194100000000006</v>
      </c>
      <c r="I36" s="27" t="s">
        <v>136</v>
      </c>
      <c r="T36" s="5">
        <v>15</v>
      </c>
    </row>
    <row r="37" spans="1:22" x14ac:dyDescent="0.3">
      <c r="A37" s="15" t="s">
        <v>28</v>
      </c>
      <c r="B37" s="27" t="s">
        <v>136</v>
      </c>
      <c r="C37" s="27" t="s">
        <v>136</v>
      </c>
      <c r="D37" s="27" t="s">
        <v>136</v>
      </c>
      <c r="E37" s="27">
        <v>96.354200000000006</v>
      </c>
      <c r="F37" s="27" t="s">
        <v>136</v>
      </c>
      <c r="G37" s="27" t="s">
        <v>136</v>
      </c>
      <c r="H37" s="27">
        <v>98.205399999999997</v>
      </c>
      <c r="I37" s="27" t="s">
        <v>136</v>
      </c>
      <c r="T37" s="5">
        <v>16</v>
      </c>
    </row>
    <row r="38" spans="1:22" x14ac:dyDescent="0.3">
      <c r="A38" s="15" t="s">
        <v>25</v>
      </c>
      <c r="B38" s="27" t="s">
        <v>136</v>
      </c>
      <c r="C38" s="27" t="s">
        <v>136</v>
      </c>
      <c r="D38" s="27" t="s">
        <v>136</v>
      </c>
      <c r="E38" s="27">
        <v>96.350800000000007</v>
      </c>
      <c r="F38" s="27" t="s">
        <v>136</v>
      </c>
      <c r="G38" s="27" t="s">
        <v>136</v>
      </c>
      <c r="H38" s="27">
        <v>98.197599999999994</v>
      </c>
      <c r="I38" s="27" t="s">
        <v>136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T39" s="5"/>
    </row>
    <row r="40" spans="1:22" x14ac:dyDescent="0.3">
      <c r="A40" s="13" t="str">
        <f>+IFERROR(IF(HLOOKUP("RED",$B$16:$T$16,1,0)="RED","* Repo para proveer dólares (Montos en US$).",""),"")</f>
        <v/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145</v>
      </c>
      <c r="C50" s="35" t="s">
        <v>146</v>
      </c>
      <c r="H50" t="s">
        <v>39</v>
      </c>
    </row>
    <row r="51" spans="1:14" ht="27" customHeight="1" x14ac:dyDescent="0.3">
      <c r="A51" s="33" t="s">
        <v>40</v>
      </c>
      <c r="B51" s="37" t="s">
        <v>145</v>
      </c>
      <c r="C51" s="33" t="s">
        <v>146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619.5</v>
      </c>
      <c r="C63" s="43">
        <v>5.25</v>
      </c>
    </row>
    <row r="64" spans="1:14" ht="17.100000000000001" customHeight="1" x14ac:dyDescent="0.3">
      <c r="A64" s="44" t="s">
        <v>50</v>
      </c>
      <c r="B64" s="45">
        <v>3910.4600000000005</v>
      </c>
      <c r="C64" s="46">
        <v>4.8140999999999998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6" t="s">
        <v>52</v>
      </c>
      <c r="B68" s="77"/>
      <c r="C68" s="78"/>
      <c r="D68" s="32" t="s">
        <v>53</v>
      </c>
      <c r="E68" s="32" t="s">
        <v>54</v>
      </c>
      <c r="F68" s="76" t="s">
        <v>55</v>
      </c>
      <c r="G68" s="77"/>
      <c r="H68" s="78"/>
    </row>
    <row r="69" spans="1:14" ht="17.100000000000001" customHeight="1" x14ac:dyDescent="0.3">
      <c r="A69" s="47" t="s">
        <v>56</v>
      </c>
      <c r="D69" s="15" t="s">
        <v>57</v>
      </c>
      <c r="E69" s="16">
        <v>3599.8999999999996</v>
      </c>
      <c r="F69" s="88" t="s">
        <v>58</v>
      </c>
      <c r="G69" s="89"/>
      <c r="H69" s="90"/>
    </row>
    <row r="70" spans="1:14" ht="17.100000000000001" customHeight="1" x14ac:dyDescent="0.3">
      <c r="A70" s="47" t="s">
        <v>59</v>
      </c>
      <c r="D70" s="15" t="s">
        <v>60</v>
      </c>
      <c r="E70" s="16">
        <v>6729.7</v>
      </c>
      <c r="F70" s="85" t="s">
        <v>61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85" t="s">
        <v>61</v>
      </c>
      <c r="G71" s="86"/>
      <c r="H71" s="87"/>
    </row>
    <row r="72" spans="1:14" ht="17.100000000000001" customHeight="1" x14ac:dyDescent="0.3">
      <c r="A72" s="47" t="s">
        <v>64</v>
      </c>
      <c r="D72" s="15" t="s">
        <v>65</v>
      </c>
      <c r="E72" s="16">
        <v>22525.999999999982</v>
      </c>
      <c r="F72" s="85" t="s">
        <v>66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60</v>
      </c>
      <c r="F73" s="85" t="s">
        <v>66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8852.6</v>
      </c>
      <c r="F74" s="85" t="s">
        <v>71</v>
      </c>
      <c r="G74" s="86"/>
      <c r="H74" s="87"/>
    </row>
    <row r="75" spans="1:14" ht="17.100000000000001" customHeight="1" x14ac:dyDescent="0.3">
      <c r="A75" s="48" t="s">
        <v>72</v>
      </c>
      <c r="B75" s="49"/>
      <c r="C75" s="49"/>
      <c r="D75" s="28" t="s">
        <v>73</v>
      </c>
      <c r="E75" s="50">
        <v>0</v>
      </c>
      <c r="F75" s="91" t="s">
        <v>74</v>
      </c>
      <c r="G75" s="92"/>
      <c r="H75" s="93"/>
    </row>
    <row r="76" spans="1:14" ht="17.100000000000001" customHeight="1" x14ac:dyDescent="0.3">
      <c r="A76" s="51" t="s">
        <v>75</v>
      </c>
      <c r="B76" s="49"/>
      <c r="C76" s="49"/>
      <c r="D76" s="52"/>
      <c r="E76" s="50">
        <f>SUM(E69:E75)</f>
        <v>41768.199999999975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6" t="s">
        <v>52</v>
      </c>
      <c r="B80" s="77"/>
      <c r="C80" s="77"/>
      <c r="D80" s="32" t="s">
        <v>53</v>
      </c>
      <c r="E80" s="32" t="s">
        <v>54</v>
      </c>
      <c r="F80" s="76" t="s">
        <v>55</v>
      </c>
      <c r="G80" s="77"/>
      <c r="H80" s="78"/>
    </row>
    <row r="81" spans="1:8" ht="19.5" customHeight="1" x14ac:dyDescent="0.3">
      <c r="A81" s="47" t="s">
        <v>77</v>
      </c>
      <c r="D81" s="55" t="s">
        <v>78</v>
      </c>
      <c r="E81" s="56">
        <v>10508.379619500003</v>
      </c>
      <c r="F81" s="88" t="s">
        <v>79</v>
      </c>
      <c r="G81" s="89"/>
      <c r="H81" s="90"/>
    </row>
    <row r="82" spans="1:8" ht="19.5" customHeight="1" x14ac:dyDescent="0.3">
      <c r="A82" s="47" t="s">
        <v>80</v>
      </c>
      <c r="D82" s="15" t="s">
        <v>81</v>
      </c>
      <c r="E82" s="16">
        <v>482</v>
      </c>
      <c r="F82" s="85" t="s">
        <v>82</v>
      </c>
      <c r="G82" s="86"/>
      <c r="H82" s="87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85" t="s">
        <v>79</v>
      </c>
      <c r="G83" s="86"/>
      <c r="H83" s="87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85" t="s">
        <v>79</v>
      </c>
      <c r="G84" s="86"/>
      <c r="H84" s="87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85" t="s">
        <v>79</v>
      </c>
      <c r="G85" s="86"/>
      <c r="H85" s="87"/>
    </row>
    <row r="86" spans="1:8" ht="19.5" customHeight="1" x14ac:dyDescent="0.3">
      <c r="A86" s="47" t="s">
        <v>89</v>
      </c>
      <c r="D86" s="16" t="s">
        <v>90</v>
      </c>
      <c r="E86" s="16">
        <v>6332.1904930499977</v>
      </c>
      <c r="F86" s="85" t="s">
        <v>91</v>
      </c>
      <c r="G86" s="86"/>
      <c r="H86" s="87"/>
    </row>
    <row r="87" spans="1:8" ht="19.5" customHeight="1" x14ac:dyDescent="0.3">
      <c r="A87" s="47" t="s">
        <v>92</v>
      </c>
      <c r="D87" s="57" t="s">
        <v>93</v>
      </c>
      <c r="E87" s="16">
        <v>55282.1</v>
      </c>
      <c r="F87" s="85" t="s">
        <v>94</v>
      </c>
      <c r="G87" s="86"/>
      <c r="H87" s="87"/>
    </row>
    <row r="88" spans="1:8" ht="19.5" customHeight="1" x14ac:dyDescent="0.3">
      <c r="A88" s="47" t="s">
        <v>95</v>
      </c>
      <c r="D88" s="57" t="s">
        <v>96</v>
      </c>
      <c r="E88" s="50">
        <v>0</v>
      </c>
      <c r="F88" s="82" t="s">
        <v>94</v>
      </c>
      <c r="G88" s="83"/>
      <c r="H88" s="84"/>
    </row>
    <row r="89" spans="1:8" ht="19.5" customHeight="1" x14ac:dyDescent="0.3">
      <c r="A89" s="76" t="s">
        <v>75</v>
      </c>
      <c r="B89" s="77"/>
      <c r="C89" s="77"/>
      <c r="D89" s="58"/>
      <c r="E89" s="50">
        <f>SUM(E81:E88)</f>
        <v>72604.670112549997</v>
      </c>
      <c r="F89" s="59"/>
      <c r="G89" s="60"/>
      <c r="H89" s="61"/>
    </row>
    <row r="90" spans="1:8" ht="19.5" customHeight="1" x14ac:dyDescent="0.3">
      <c r="A90" s="62" t="s">
        <v>97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6" t="s">
        <v>52</v>
      </c>
      <c r="B94" s="77"/>
      <c r="C94" s="77"/>
      <c r="D94" s="32" t="s">
        <v>53</v>
      </c>
      <c r="E94" s="32" t="s">
        <v>54</v>
      </c>
      <c r="F94" s="76" t="s">
        <v>55</v>
      </c>
      <c r="G94" s="77"/>
      <c r="H94" s="78"/>
    </row>
    <row r="95" spans="1:8" ht="19.5" customHeight="1" x14ac:dyDescent="0.3">
      <c r="A95" s="65" t="s">
        <v>99</v>
      </c>
      <c r="B95" s="60"/>
      <c r="C95" s="60"/>
      <c r="D95" s="66" t="s">
        <v>100</v>
      </c>
      <c r="E95" s="50">
        <v>4.5474735088646412E-13</v>
      </c>
      <c r="F95" s="73" t="s">
        <v>101</v>
      </c>
      <c r="G95" s="74"/>
      <c r="H95" s="75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6" t="s">
        <v>52</v>
      </c>
      <c r="B99" s="77"/>
      <c r="C99" s="78"/>
      <c r="D99" s="32" t="s">
        <v>53</v>
      </c>
      <c r="E99" s="32" t="s">
        <v>54</v>
      </c>
      <c r="F99" s="76" t="s">
        <v>55</v>
      </c>
      <c r="G99" s="77"/>
      <c r="H99" s="78"/>
    </row>
    <row r="100" spans="1:9" x14ac:dyDescent="0.3">
      <c r="A100" s="67" t="s">
        <v>103</v>
      </c>
      <c r="B100" s="68"/>
      <c r="C100" s="68"/>
      <c r="D100" s="55" t="s">
        <v>104</v>
      </c>
      <c r="E100" s="56">
        <v>0</v>
      </c>
      <c r="F100" s="79" t="s">
        <v>105</v>
      </c>
      <c r="G100" s="80"/>
      <c r="H100" s="81"/>
    </row>
    <row r="101" spans="1:9" x14ac:dyDescent="0.3">
      <c r="A101" s="48" t="s">
        <v>106</v>
      </c>
      <c r="B101" s="49"/>
      <c r="C101" s="49"/>
      <c r="D101" s="28" t="s">
        <v>107</v>
      </c>
      <c r="E101" s="50">
        <v>35683.30000000001</v>
      </c>
      <c r="F101" s="82" t="s">
        <v>105</v>
      </c>
      <c r="G101" s="83"/>
      <c r="H101" s="84"/>
    </row>
    <row r="102" spans="1:9" ht="15" hidden="1" customHeight="1" x14ac:dyDescent="0.3">
      <c r="A102" s="69" t="s">
        <v>75</v>
      </c>
      <c r="B102" s="60"/>
      <c r="C102" s="61"/>
      <c r="D102" s="58"/>
      <c r="E102" s="70">
        <f>SUM(E100:E101)</f>
        <v>35683.30000000001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6" t="s">
        <v>52</v>
      </c>
      <c r="B106" s="77"/>
      <c r="C106" s="78"/>
      <c r="D106" s="32" t="s">
        <v>53</v>
      </c>
      <c r="E106" s="32" t="s">
        <v>54</v>
      </c>
      <c r="F106" s="76" t="s">
        <v>55</v>
      </c>
      <c r="G106" s="77"/>
      <c r="H106" s="78"/>
    </row>
    <row r="107" spans="1:9" x14ac:dyDescent="0.3">
      <c r="A107" s="65" t="s">
        <v>109</v>
      </c>
      <c r="B107" s="60"/>
      <c r="C107" s="60"/>
      <c r="D107" s="66" t="s">
        <v>110</v>
      </c>
      <c r="E107" s="50">
        <v>675.00000000000045</v>
      </c>
      <c r="F107" s="73" t="s">
        <v>111</v>
      </c>
      <c r="G107" s="74"/>
      <c r="H107" s="75"/>
    </row>
    <row r="108" spans="1:9" x14ac:dyDescent="0.3">
      <c r="A108" s="36"/>
      <c r="D108" s="13"/>
      <c r="E108" s="64"/>
      <c r="F108" s="71"/>
      <c r="G108" s="71"/>
      <c r="H108" s="71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2" t="s">
        <v>120</v>
      </c>
      <c r="B116" s="72"/>
      <c r="C116" s="72"/>
      <c r="D116" s="72"/>
      <c r="E116" s="72"/>
      <c r="F116" s="72"/>
    </row>
    <row r="117" spans="1:6" ht="15.6" x14ac:dyDescent="0.3">
      <c r="A117" s="72" t="s">
        <v>121</v>
      </c>
      <c r="B117" s="72"/>
      <c r="C117" s="72"/>
      <c r="D117" s="72"/>
      <c r="E117" s="72"/>
      <c r="F117" s="72"/>
    </row>
    <row r="118" spans="1:6" ht="15.6" x14ac:dyDescent="0.3">
      <c r="A118" s="72" t="s">
        <v>122</v>
      </c>
      <c r="B118" s="72"/>
      <c r="C118" s="72"/>
      <c r="D118" s="72"/>
      <c r="E118" s="72"/>
      <c r="F118" s="72"/>
    </row>
    <row r="119" spans="1:6" ht="15.6" x14ac:dyDescent="0.3">
      <c r="A119" s="72" t="s">
        <v>123</v>
      </c>
      <c r="B119" s="72"/>
      <c r="C119" s="72"/>
      <c r="D119" s="72"/>
      <c r="E119" s="72"/>
      <c r="F119" s="72"/>
    </row>
    <row r="120" spans="1:6" ht="15.6" x14ac:dyDescent="0.3">
      <c r="A120" s="72" t="s">
        <v>124</v>
      </c>
      <c r="B120" s="72"/>
      <c r="C120" s="72"/>
      <c r="D120" s="72"/>
      <c r="E120" s="72"/>
      <c r="F120" s="72"/>
    </row>
    <row r="121" spans="1:6" ht="15.6" x14ac:dyDescent="0.3">
      <c r="A121" s="72" t="s">
        <v>125</v>
      </c>
      <c r="B121" s="72"/>
      <c r="C121" s="72"/>
      <c r="D121" s="72"/>
      <c r="E121" s="72"/>
      <c r="F121" s="72"/>
    </row>
    <row r="122" spans="1:6" ht="15.6" x14ac:dyDescent="0.3">
      <c r="A122" s="72" t="s">
        <v>126</v>
      </c>
      <c r="B122" s="72"/>
      <c r="C122" s="72"/>
      <c r="D122" s="72"/>
      <c r="E122" s="72"/>
      <c r="F122" s="72"/>
    </row>
    <row r="123" spans="1:6" ht="15.6" x14ac:dyDescent="0.3">
      <c r="A123" s="72" t="s">
        <v>127</v>
      </c>
      <c r="B123" s="72"/>
      <c r="C123" s="72"/>
      <c r="D123" s="72"/>
      <c r="E123" s="72"/>
      <c r="F123" s="72"/>
    </row>
    <row r="124" spans="1:6" ht="15.6" x14ac:dyDescent="0.3">
      <c r="A124" s="72" t="s">
        <v>128</v>
      </c>
      <c r="B124" s="72"/>
      <c r="C124" s="72"/>
      <c r="D124" s="72"/>
      <c r="E124" s="72"/>
      <c r="F124" s="72"/>
    </row>
    <row r="125" spans="1:6" ht="15.6" x14ac:dyDescent="0.3">
      <c r="A125" s="72" t="s">
        <v>129</v>
      </c>
      <c r="B125" s="72"/>
      <c r="C125" s="72"/>
      <c r="D125" s="72"/>
      <c r="E125" s="72"/>
      <c r="F125" s="72"/>
    </row>
    <row r="126" spans="1:6" ht="15.6" x14ac:dyDescent="0.3">
      <c r="A126" s="72" t="s">
        <v>130</v>
      </c>
      <c r="B126" s="72"/>
      <c r="C126" s="72"/>
      <c r="D126" s="72"/>
      <c r="E126" s="72"/>
      <c r="F126" s="72"/>
    </row>
    <row r="127" spans="1:6" ht="15.6" x14ac:dyDescent="0.3">
      <c r="A127" s="72" t="s">
        <v>131</v>
      </c>
      <c r="B127" s="72"/>
      <c r="C127" s="72"/>
      <c r="D127" s="72"/>
      <c r="E127" s="72"/>
      <c r="F127" s="72"/>
    </row>
    <row r="128" spans="1:6" ht="15.6" x14ac:dyDescent="0.3">
      <c r="A128" s="72" t="s">
        <v>132</v>
      </c>
      <c r="B128" s="72"/>
      <c r="C128" s="72"/>
      <c r="D128" s="72"/>
      <c r="E128" s="72"/>
      <c r="F128" s="72"/>
    </row>
    <row r="129" spans="1:1" ht="15.6" x14ac:dyDescent="0.3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G25:I25">
    <cfRule type="containsText" dxfId="15" priority="16" operator="containsText" text="C">
      <formula>NOT(ISERROR(SEARCH("C",G25)))</formula>
    </cfRule>
  </conditionalFormatting>
  <conditionalFormatting sqref="G25:I25">
    <cfRule type="containsText" dxfId="14" priority="15" operator="containsText" text="C">
      <formula>NOT(ISERROR(SEARCH("C",G25)))</formula>
    </cfRule>
  </conditionalFormatting>
  <conditionalFormatting sqref="G25:I25">
    <cfRule type="containsText" dxfId="13" priority="14" operator="containsText" text="C">
      <formula>NOT(ISERROR(SEARCH("C",G25)))</formula>
    </cfRule>
  </conditionalFormatting>
  <conditionalFormatting sqref="G25:I25">
    <cfRule type="containsText" dxfId="12" priority="13" operator="containsText" text="C">
      <formula>NOT(ISERROR(SEARCH("C",G25)))</formula>
    </cfRule>
  </conditionalFormatting>
  <conditionalFormatting sqref="G25:I25">
    <cfRule type="containsText" dxfId="11" priority="12" operator="containsText" text="C">
      <formula>NOT(ISERROR(SEARCH("C",G25)))</formula>
    </cfRule>
  </conditionalFormatting>
  <conditionalFormatting sqref="G25:I25">
    <cfRule type="containsText" dxfId="10" priority="11" operator="containsText" text="C">
      <formula>NOT(ISERROR(SEARCH("C",G25)))</formula>
    </cfRule>
  </conditionalFormatting>
  <conditionalFormatting sqref="G25:I25">
    <cfRule type="containsText" dxfId="9" priority="10" operator="containsText" text="C">
      <formula>NOT(ISERROR(SEARCH("C",G25)))</formula>
    </cfRule>
  </conditionalFormatting>
  <conditionalFormatting sqref="G25:I25">
    <cfRule type="containsText" dxfId="8" priority="9" operator="containsText" text="C">
      <formula>NOT(ISERROR(SEARCH("C",G25)))</formula>
    </cfRule>
  </conditionalFormatting>
  <conditionalFormatting sqref="F25">
    <cfRule type="containsText" dxfId="7" priority="8" operator="containsText" text="C">
      <formula>NOT(ISERROR(SEARCH("C",F25)))</formula>
    </cfRule>
  </conditionalFormatting>
  <conditionalFormatting sqref="F25">
    <cfRule type="containsText" dxfId="6" priority="7" operator="containsText" text="C">
      <formula>NOT(ISERROR(SEARCH("C",F25)))</formula>
    </cfRule>
  </conditionalFormatting>
  <conditionalFormatting sqref="F25">
    <cfRule type="containsText" dxfId="5" priority="6" operator="containsText" text="C">
      <formula>NOT(ISERROR(SEARCH("C",F25)))</formula>
    </cfRule>
  </conditionalFormatting>
  <conditionalFormatting sqref="F25">
    <cfRule type="containsText" dxfId="4" priority="5" operator="containsText" text="C">
      <formula>NOT(ISERROR(SEARCH("C",F25)))</formula>
    </cfRule>
  </conditionalFormatting>
  <conditionalFormatting sqref="F25">
    <cfRule type="containsText" dxfId="3" priority="4" operator="containsText" text="C">
      <formula>NOT(ISERROR(SEARCH("C",F25)))</formula>
    </cfRule>
  </conditionalFormatting>
  <conditionalFormatting sqref="F25">
    <cfRule type="containsText" dxfId="2" priority="3" operator="containsText" text="C">
      <formula>NOT(ISERROR(SEARCH("C",F25)))</formula>
    </cfRule>
  </conditionalFormatting>
  <conditionalFormatting sqref="F25">
    <cfRule type="containsText" dxfId="1" priority="2" operator="containsText" text="C">
      <formula>NOT(ISERROR(SEARCH("C",F25)))</formula>
    </cfRule>
  </conditionalFormatting>
  <conditionalFormatting sqref="F25">
    <cfRule type="containsText" dxfId="0" priority="1" operator="containsText" text="C">
      <formula>NOT(ISERROR(SEARCH("C",F25)))</formula>
    </cfRule>
  </conditionalFormatting>
  <hyperlinks>
    <hyperlink ref="F88:H88" r:id="rId1" display="Circular 017-2020-BCRP (14/04/2020)" xr:uid="{7FE7808D-25C9-4B41-B622-F6BDA1D2CCD6}"/>
    <hyperlink ref="F88" r:id="rId2" display="http://www.bcrp.gob.pe/docs/Transparencia/Normas-Legales/Circulares/2010/Circular-035-2010-BCRP.pdf" xr:uid="{FC1AC77C-B57D-4296-93D3-18D0140533D1}"/>
    <hyperlink ref="F107:H107" r:id="rId3" display="Circular 035-2020-BCRP (18/12/2020)" xr:uid="{8CC90ADA-DFED-4C81-84F4-7F755E009B28}"/>
    <hyperlink ref="F87:H87" r:id="rId4" display="Circular 017-2020-BCRP (14/04/2020)" xr:uid="{7859CF69-340B-4DBF-BA3E-E19B7A598F97}"/>
    <hyperlink ref="F87" r:id="rId5" display="http://www.bcrp.gob.pe/docs/Transparencia/Normas-Legales/Circulares/2010/Circular-035-2010-BCRP.pdf" xr:uid="{DE124129-4A46-4FE3-88A0-C0A0457B396D}"/>
    <hyperlink ref="F83:H85" r:id="rId6" display="Circular 016-2020-BCRP (13/04/2020)" xr:uid="{3BA9B107-F451-4E53-AA6D-BC833F48876B}"/>
    <hyperlink ref="F85" r:id="rId7" display="http://www.bcrp.gob.pe/docs/Transparencia/Normas-Legales/Circulares/2010/Circular-035-2010-BCRP.pdf" xr:uid="{E80C2B7E-3590-4041-88E1-CCDD94AA638D}"/>
    <hyperlink ref="F84" r:id="rId8" display="http://www.bcrp.gob.pe/docs/Transparencia/Normas-Legales/Circulares/2010/Circular-035-2010-BCRP.pdf" xr:uid="{4636CBE2-24B5-4D51-A77B-098F23D8C03F}"/>
    <hyperlink ref="F83" r:id="rId9" display="http://www.bcrp.gob.pe/docs/Transparencia/Normas-Legales/Circulares/2010/Circular-035-2010-BCRP.pdf" xr:uid="{3C719B7C-F544-4077-8452-43988395B59E}"/>
    <hyperlink ref="F86:H86" r:id="rId10" display="Circular 033-2020-BCRP (19/12/2020)" xr:uid="{8EF9142A-D5DF-4AF4-97DC-29F211A72716}"/>
    <hyperlink ref="F86" r:id="rId11" display="http://www.bcrp.gob.pe/docs/Transparencia/Normas-Legales/Circulares/2010/Circular-035-2010-BCRP.pdf" xr:uid="{3AB3C9E3-5A6A-400B-B9B6-2F6276CFFE83}"/>
    <hyperlink ref="F81:H81" r:id="rId12" display="Circular 016-2020-BCRP (13/04/2020)" xr:uid="{8D5D051A-3634-4BA6-ABB5-FBCF10EEE382}"/>
    <hyperlink ref="F81" r:id="rId13" display="http://www.bcrp.gob.pe/docs/Transparencia/Normas-Legales/Circulares/2010/Circular-035-2010-BCRP.pdf" xr:uid="{4D1FA177-9FFC-441C-A00E-C61930E35F20}"/>
    <hyperlink ref="F82:H82" r:id="rId14" display="Circular 002-2015-BCRP (06/01/2015)" xr:uid="{A87E7BD4-D9B3-4877-A523-3941805AB8B8}"/>
    <hyperlink ref="F82" r:id="rId15" display="http://www.bcrp.gob.pe/docs/Transparencia/Normas-Legales/Circulares/2010/Circular-035-2010-BCRP.pdf" xr:uid="{4E531240-E9CE-44A7-B153-AA0F9E6FC6BB}"/>
    <hyperlink ref="F73:H73" r:id="rId16" display="Circular 016-2016-BCRP (04/05/2012)" xr:uid="{A0608B99-D594-43A7-BEA9-1CE1E9803E03}"/>
    <hyperlink ref="F73" r:id="rId17" display="http://www.bcrp.gob.pe/docs/Transparencia/Normas-Legales/Circulares/2008/Circular-034-2008-BCRP.pdf" xr:uid="{09365859-BB36-4C04-9ADC-704361DD99FC}"/>
    <hyperlink ref="F72:H72" r:id="rId18" display="Circular 016-2016-BCRP (04/05/2012)" xr:uid="{66DD64C6-1EB3-4E6C-B1D0-75D2B233815A}"/>
    <hyperlink ref="F72" r:id="rId19" display="http://www.bcrp.gob.pe/docs/Transparencia/Normas-Legales/Circulares/2008/Circular-034-2008-BCRP.pdf" xr:uid="{BB406E7C-73EC-4CD1-AA92-8A02D240330C}"/>
    <hyperlink ref="F74:H74" r:id="rId20" display="Circular 043-2015-BCRP (27/11/2015)" xr:uid="{8BC7AA40-32BB-48E9-9E6F-35E240E4E16C}"/>
    <hyperlink ref="F74" r:id="rId21" display="http://www.bcrp.gob.pe/docs/Transparencia/Normas-Legales/Circulares/2010/Circular-036-2010-BCRP.pdf" xr:uid="{E6CC11C9-412E-43A1-A7C9-FC04C818D0BE}"/>
    <hyperlink ref="F71:H71" r:id="rId22" display="Circular 021-2015-BCRP (08/05/2015)" xr:uid="{52DDE245-9B6B-4905-BD7D-1D3F52210845}"/>
    <hyperlink ref="F70:H70" r:id="rId23" display="Circular 021-2015-BCRP (08/05/2015)" xr:uid="{45215916-F344-404D-B784-2BE8FE3280A7}"/>
    <hyperlink ref="F71" r:id="rId24" display="http://www.bcrp.gob.pe/docs/Transparencia/Normas-Legales/Circulares/2010/Circular-035-2010-BCRP.pdf" xr:uid="{AA10D491-BC1A-423E-AE40-EDC59B46C72C}"/>
    <hyperlink ref="F70" r:id="rId25" display="http://www.bcrp.gob.pe/docs/Transparencia/Normas-Legales/Circulares/2010/Circular-035-2010-BCRP.pdf" xr:uid="{7F47E637-2869-415F-B6BA-3CF69F4D5B2A}"/>
    <hyperlink ref="F69" r:id="rId26" display="http://www.bcrp.gob.pe/docs/Transparencia/Normas-Legales/Circulares/2010/Circular-035-2010-BCRP.pdf" xr:uid="{5049E4F4-E3BE-40C9-A5EB-355C49735F4F}"/>
    <hyperlink ref="F75" r:id="rId27" display="http://www.bcrp.gob.pe/docs/Transparencia/Normas-Legales/Circulares/2010/Circular-037-2010-BCRP.pdf" xr:uid="{2F258E11-55C1-4E97-9987-96129DA4C36F}"/>
    <hyperlink ref="F100:H100" r:id="rId28" display="Circular 023-2016-BCRP (11/10/2016)" xr:uid="{264D1A99-E329-4F8A-995B-2AF9170BFD4A}"/>
    <hyperlink ref="F101:H101" r:id="rId29" display="Circular 023-2016-BCRP (11/10/2016)" xr:uid="{EE36EB8F-BA91-4CB1-805A-2F06AB3139F5}"/>
    <hyperlink ref="F95:H95" r:id="rId30" display="Circular 050-2013-BCRP (27/12/2013)" xr:uid="{4C27588E-71FF-468E-941A-6E207CEC6E85}"/>
    <hyperlink ref="F95" r:id="rId31" display="http://www.bcrp.gob.pe/docs/Transparencia/Normas-Legales/Circulares/2010/Circular-035-2010-BCRP.pdf" xr:uid="{E834A894-7F09-4412-94D1-80FFCB7D54A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2023-04-19T18:38:57Z</dcterms:created>
  <dcterms:modified xsi:type="dcterms:W3CDTF">2023-04-20T13:56:45Z</dcterms:modified>
</cp:coreProperties>
</file>