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pAnaCoy\2018\Memoria 2017\Anexos 1-73\Anexos PBI Gasto 1-8\"/>
    </mc:Choice>
  </mc:AlternateContent>
  <bookViews>
    <workbookView xWindow="0" yWindow="0" windowWidth="24000" windowHeight="9435"/>
  </bookViews>
  <sheets>
    <sheet name="Ax_06" sheetId="1" r:id="rId1"/>
  </sheets>
  <definedNames>
    <definedName name="_xlnm.Print_Area" localSheetId="0">Ax_06!$A$1:$Y$28</definedName>
  </definedNames>
  <calcPr calcId="152511"/>
</workbook>
</file>

<file path=xl/calcChain.xml><?xml version="1.0" encoding="utf-8"?>
<calcChain xmlns="http://schemas.openxmlformats.org/spreadsheetml/2006/main">
  <c r="AA12" i="1" l="1"/>
  <c r="AA11" i="1"/>
  <c r="AB16" i="1" l="1"/>
  <c r="AA16" i="1"/>
  <c r="AA19" i="1"/>
  <c r="AA22" i="1"/>
  <c r="AC11" i="1" l="1"/>
  <c r="AB11" i="1"/>
  <c r="AB12" i="1" l="1"/>
  <c r="AA15" i="1" l="1"/>
  <c r="AA14" i="1" l="1"/>
  <c r="AB15" i="1" l="1"/>
  <c r="AB14" i="1" l="1"/>
  <c r="AB19" i="1"/>
  <c r="AB22" i="1" l="1"/>
  <c r="AC19" i="1"/>
  <c r="AC22" i="1" l="1"/>
  <c r="AB24" i="1" l="1"/>
  <c r="AB9" i="1" l="1"/>
  <c r="AB13" i="1" l="1"/>
  <c r="AA24" i="1" l="1"/>
  <c r="AA9" i="1" l="1"/>
  <c r="AA13" i="1" l="1"/>
  <c r="AC24" i="1" l="1"/>
  <c r="AC9" i="1" l="1"/>
  <c r="AC12" i="1" l="1"/>
  <c r="AC13" i="1" l="1"/>
  <c r="AC15" i="1" l="1"/>
  <c r="AC16" i="1" l="1"/>
  <c r="AC14" i="1" l="1"/>
</calcChain>
</file>

<file path=xl/sharedStrings.xml><?xml version="1.0" encoding="utf-8"?>
<sst xmlns="http://schemas.openxmlformats.org/spreadsheetml/2006/main" count="28" uniqueCount="24">
  <si>
    <t>1/</t>
  </si>
  <si>
    <t xml:space="preserve">         a. Consumo privado</t>
  </si>
  <si>
    <t xml:space="preserve">         b. Consumo público</t>
  </si>
  <si>
    <t xml:space="preserve">         c. Inversión bruta interna</t>
  </si>
  <si>
    <t>1/ Preliminar.</t>
  </si>
  <si>
    <t>ANEXO 6</t>
  </si>
  <si>
    <t>Elaboración: Gerencia Central de Estudios Económicos.</t>
  </si>
  <si>
    <t xml:space="preserve">     I. Demanda interna</t>
  </si>
  <si>
    <t xml:space="preserve">             Inversión bruta fija</t>
  </si>
  <si>
    <t xml:space="preserve">              i. Privada </t>
  </si>
  <si>
    <t xml:space="preserve">            Variación de inventarios</t>
  </si>
  <si>
    <t xml:space="preserve">     II. Exportación de bienes y servicios no financieros</t>
  </si>
  <si>
    <t xml:space="preserve">     Menos:</t>
  </si>
  <si>
    <t xml:space="preserve">     III. Importación de bienes y servicios no financieros</t>
  </si>
  <si>
    <t xml:space="preserve">     IV. PBI</t>
  </si>
  <si>
    <t>PRODUCTO BRUTO INTERNO POR TIPO DE GASTO</t>
  </si>
  <si>
    <t>Fuente: Instituto Nacional de Estadística e Informática y BCRP.</t>
  </si>
  <si>
    <t>Promedio anual</t>
  </si>
  <si>
    <t>(Millones de soles a precios de 2007)</t>
  </si>
  <si>
    <t/>
  </si>
  <si>
    <t>2007-2011</t>
  </si>
  <si>
    <t>2012-2016</t>
  </si>
  <si>
    <t>2007-2017</t>
  </si>
  <si>
    <t xml:space="preserve">              ii.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</si>
</sst>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Continuous"/>
    </xf>
    <xf numFmtId="0" fontId="1" fillId="2" borderId="0" xfId="0" applyFont="1" applyFill="1"/>
    <xf numFmtId="0" fontId="1" fillId="2" borderId="0" xfId="0" applyFont="1" applyFill="1" applyProtection="1"/>
    <xf numFmtId="0" fontId="1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Continuous"/>
    </xf>
    <xf numFmtId="0" fontId="1" fillId="2" borderId="2" xfId="0" applyFont="1" applyFill="1" applyBorder="1" applyProtection="1"/>
    <xf numFmtId="164" fontId="1" fillId="2" borderId="0" xfId="0" applyNumberFormat="1" applyFont="1" applyFill="1" applyProtection="1"/>
    <xf numFmtId="164" fontId="2" fillId="2" borderId="0" xfId="0" applyNumberFormat="1" applyFont="1" applyFill="1" applyProtection="1"/>
    <xf numFmtId="164" fontId="1" fillId="2" borderId="3" xfId="0" applyNumberFormat="1" applyFont="1" applyFill="1" applyBorder="1" applyProtection="1"/>
    <xf numFmtId="0" fontId="2" fillId="2" borderId="0" xfId="0" applyFont="1" applyFill="1"/>
    <xf numFmtId="0" fontId="2" fillId="2" borderId="0" xfId="0" applyFont="1" applyFill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/>
    </xf>
    <xf numFmtId="3" fontId="2" fillId="2" borderId="0" xfId="0" applyNumberFormat="1" applyFont="1" applyFill="1" applyAlignment="1" applyProtection="1">
      <alignment horizontal="center"/>
    </xf>
    <xf numFmtId="3" fontId="1" fillId="2" borderId="0" xfId="0" applyNumberFormat="1" applyFont="1" applyFill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Continuous"/>
    </xf>
    <xf numFmtId="164" fontId="2" fillId="2" borderId="4" xfId="0" applyNumberFormat="1" applyFont="1" applyFill="1" applyBorder="1" applyAlignment="1" applyProtection="1">
      <alignment horizontal="centerContinuous"/>
    </xf>
    <xf numFmtId="164" fontId="2" fillId="2" borderId="0" xfId="0" quotePrefix="1" applyNumberFormat="1" applyFont="1" applyFill="1" applyAlignment="1" applyProtection="1">
      <alignment horizontal="center"/>
    </xf>
    <xf numFmtId="164" fontId="2" fillId="2" borderId="0" xfId="0" applyNumberFormat="1" applyFont="1" applyFill="1" applyAlignment="1" applyProtection="1">
      <alignment horizontal="center"/>
    </xf>
    <xf numFmtId="164" fontId="2" fillId="2" borderId="5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Alignment="1" applyProtection="1">
      <alignment horizontal="center"/>
    </xf>
    <xf numFmtId="165" fontId="1" fillId="2" borderId="0" xfId="0" applyNumberFormat="1" applyFont="1" applyFill="1"/>
    <xf numFmtId="0" fontId="1" fillId="2" borderId="0" xfId="0" quotePrefix="1" applyFont="1" applyFill="1" applyAlignment="1">
      <alignment horizontal="centerContinuous"/>
    </xf>
    <xf numFmtId="0" fontId="1" fillId="2" borderId="0" xfId="0" applyFont="1" applyFill="1" applyAlignment="1" applyProtection="1">
      <alignment horizontal="left"/>
    </xf>
    <xf numFmtId="1" fontId="2" fillId="2" borderId="0" xfId="0" applyNumberFormat="1" applyFont="1" applyFill="1" applyAlignment="1" applyProtection="1">
      <alignment horizontal="right"/>
    </xf>
    <xf numFmtId="1" fontId="2" fillId="2" borderId="2" xfId="0" applyNumberFormat="1" applyFont="1" applyFill="1" applyBorder="1" applyAlignment="1" applyProtection="1">
      <alignment horizontal="right"/>
    </xf>
    <xf numFmtId="1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applyProtection="1">
      <alignment horizontal="right"/>
    </xf>
    <xf numFmtId="3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tabSelected="1" zoomScale="85" zoomScaleNormal="85" workbookViewId="0">
      <pane xSplit="1" ySplit="7" topLeftCell="K8" activePane="bottomRight" state="frozen"/>
      <selection pane="topRight" activeCell="B1" sqref="B1"/>
      <selection pane="bottomLeft" activeCell="A8" sqref="A8"/>
      <selection pane="bottomRight" activeCell="P22" sqref="P22:Y22"/>
    </sheetView>
  </sheetViews>
  <sheetFormatPr baseColWidth="10" defaultColWidth="11.42578125" defaultRowHeight="18" x14ac:dyDescent="0.25"/>
  <cols>
    <col min="1" max="1" width="70.140625" style="2" customWidth="1"/>
    <col min="2" max="15" width="12.5703125" style="2" hidden="1" customWidth="1"/>
    <col min="16" max="25" width="12.5703125" style="2" customWidth="1"/>
    <col min="26" max="26" width="2.85546875" style="2" hidden="1" customWidth="1"/>
    <col min="27" max="29" width="15" style="2" hidden="1" customWidth="1"/>
    <col min="30" max="16384" width="11.42578125" style="2"/>
  </cols>
  <sheetData>
    <row r="1" spans="1:29" x14ac:dyDescent="0.2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23" t="s">
        <v>19</v>
      </c>
      <c r="AA1" s="1"/>
      <c r="AB1" s="1"/>
      <c r="AC1" s="1"/>
    </row>
    <row r="2" spans="1:29" x14ac:dyDescent="0.2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3" t="s">
        <v>19</v>
      </c>
      <c r="AA2" s="1"/>
      <c r="AB2" s="1"/>
      <c r="AC2" s="1"/>
    </row>
    <row r="3" spans="1:29" x14ac:dyDescent="0.25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3" t="s">
        <v>19</v>
      </c>
      <c r="AA3" s="1"/>
      <c r="AB3" s="1"/>
      <c r="AC3" s="1"/>
    </row>
    <row r="4" spans="1:29" ht="18.75" thickBot="1" x14ac:dyDescent="0.3">
      <c r="A4" s="24"/>
    </row>
    <row r="5" spans="1:29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6"/>
      <c r="AA5" s="17" t="s">
        <v>17</v>
      </c>
      <c r="AB5" s="17"/>
      <c r="AC5" s="17"/>
    </row>
    <row r="6" spans="1:29" x14ac:dyDescent="0.25">
      <c r="A6" s="3"/>
      <c r="B6" s="11">
        <v>1994</v>
      </c>
      <c r="C6" s="11">
        <v>1995</v>
      </c>
      <c r="D6" s="11">
        <v>1996</v>
      </c>
      <c r="E6" s="11">
        <v>1997</v>
      </c>
      <c r="F6" s="11">
        <v>1998</v>
      </c>
      <c r="G6" s="11">
        <v>1999</v>
      </c>
      <c r="H6" s="11">
        <v>2000</v>
      </c>
      <c r="I6" s="11">
        <v>2001</v>
      </c>
      <c r="J6" s="11">
        <v>2002</v>
      </c>
      <c r="K6" s="11">
        <v>2003</v>
      </c>
      <c r="L6" s="11">
        <v>2004</v>
      </c>
      <c r="M6" s="11">
        <v>2005</v>
      </c>
      <c r="N6" s="11">
        <v>2006</v>
      </c>
      <c r="O6" s="11">
        <v>2007</v>
      </c>
      <c r="P6" s="25">
        <v>2008</v>
      </c>
      <c r="Q6" s="25">
        <v>2009</v>
      </c>
      <c r="R6" s="25">
        <v>2010</v>
      </c>
      <c r="S6" s="25">
        <v>2011</v>
      </c>
      <c r="T6" s="25">
        <v>2012</v>
      </c>
      <c r="U6" s="25">
        <v>2013</v>
      </c>
      <c r="V6" s="25">
        <v>2014</v>
      </c>
      <c r="W6" s="25">
        <v>2015</v>
      </c>
      <c r="X6" s="25">
        <v>2016</v>
      </c>
      <c r="Y6" s="25">
        <v>2017</v>
      </c>
      <c r="Z6" s="18"/>
      <c r="AA6" s="19" t="s">
        <v>20</v>
      </c>
      <c r="AB6" s="19" t="s">
        <v>21</v>
      </c>
      <c r="AC6" s="19" t="s">
        <v>22</v>
      </c>
    </row>
    <row r="7" spans="1:29" x14ac:dyDescent="0.25">
      <c r="A7" s="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6"/>
      <c r="Q7" s="26"/>
      <c r="R7" s="26"/>
      <c r="S7" s="26"/>
      <c r="T7" s="26"/>
      <c r="U7" s="26"/>
      <c r="V7" s="26"/>
      <c r="W7" s="26" t="s">
        <v>0</v>
      </c>
      <c r="X7" s="26" t="s">
        <v>0</v>
      </c>
      <c r="Y7" s="26" t="s">
        <v>0</v>
      </c>
      <c r="Z7" s="20"/>
      <c r="AA7" s="20"/>
      <c r="AB7" s="20"/>
      <c r="AC7" s="20"/>
    </row>
    <row r="8" spans="1:29" x14ac:dyDescent="0.25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27"/>
      <c r="Q8" s="27"/>
      <c r="R8" s="27"/>
      <c r="S8" s="27"/>
      <c r="T8" s="27"/>
      <c r="U8" s="27"/>
      <c r="V8" s="27"/>
      <c r="W8" s="27"/>
      <c r="X8" s="27"/>
      <c r="Y8" s="27"/>
      <c r="Z8" s="13"/>
      <c r="AA8" s="13"/>
      <c r="AB8" s="13"/>
      <c r="AC8" s="13"/>
    </row>
    <row r="9" spans="1:29" s="10" customFormat="1" x14ac:dyDescent="0.25">
      <c r="A9" s="8" t="s">
        <v>7</v>
      </c>
      <c r="B9" s="14">
        <v>178775.64040532146</v>
      </c>
      <c r="C9" s="14">
        <v>198930.52311687177</v>
      </c>
      <c r="D9" s="14">
        <v>201176.75168153469</v>
      </c>
      <c r="E9" s="14">
        <v>213839.47899914632</v>
      </c>
      <c r="F9" s="14">
        <v>211514.57563549725</v>
      </c>
      <c r="G9" s="14">
        <v>203984.5957491695</v>
      </c>
      <c r="H9" s="14">
        <v>207189.00219899919</v>
      </c>
      <c r="I9" s="14">
        <v>205923.21478839865</v>
      </c>
      <c r="J9" s="14">
        <v>214585.42074078217</v>
      </c>
      <c r="K9" s="14">
        <v>222243.10110816726</v>
      </c>
      <c r="L9" s="14">
        <v>228320.88416274291</v>
      </c>
      <c r="M9" s="14">
        <v>237915.80860735814</v>
      </c>
      <c r="N9" s="14">
        <v>264934.21230704093</v>
      </c>
      <c r="O9" s="14">
        <v>296927.75126061379</v>
      </c>
      <c r="P9" s="28">
        <v>337214.10996617487</v>
      </c>
      <c r="Q9" s="28">
        <v>326203.27438656799</v>
      </c>
      <c r="R9" s="28">
        <v>374651.78038187319</v>
      </c>
      <c r="S9" s="28">
        <v>403389.73697047861</v>
      </c>
      <c r="T9" s="28">
        <v>432736.8884138916</v>
      </c>
      <c r="U9" s="28">
        <v>464508.11069720332</v>
      </c>
      <c r="V9" s="28">
        <v>474774.4250533114</v>
      </c>
      <c r="W9" s="28">
        <v>488436.19811847457</v>
      </c>
      <c r="X9" s="28">
        <v>493603.07613288058</v>
      </c>
      <c r="Y9" s="28">
        <v>501698.74026669544</v>
      </c>
      <c r="Z9" s="19"/>
      <c r="AA9" s="19">
        <f>(S9/N9)^(1/5)*100-100</f>
        <v>8.7720616148998545</v>
      </c>
      <c r="AB9" s="19">
        <f>(X9/S9)^(1/5)*100-100</f>
        <v>4.1191472615727918</v>
      </c>
      <c r="AC9" s="19">
        <f>(Y9/N9)^(1/11)*100-100</f>
        <v>5.9764926884291043</v>
      </c>
    </row>
    <row r="10" spans="1:29" ht="9" customHeight="1" x14ac:dyDescent="0.25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1"/>
      <c r="AA10" s="21"/>
      <c r="AB10" s="21"/>
      <c r="AC10" s="21"/>
    </row>
    <row r="11" spans="1:29" x14ac:dyDescent="0.25">
      <c r="A11" s="7" t="s">
        <v>1</v>
      </c>
      <c r="B11" s="15">
        <v>124432.99999999999</v>
      </c>
      <c r="C11" s="15">
        <v>136275.00000000006</v>
      </c>
      <c r="D11" s="15">
        <v>139501</v>
      </c>
      <c r="E11" s="15">
        <v>144555</v>
      </c>
      <c r="F11" s="15">
        <v>141698</v>
      </c>
      <c r="G11" s="15">
        <v>139666</v>
      </c>
      <c r="H11" s="15">
        <v>143191</v>
      </c>
      <c r="I11" s="15">
        <v>144629</v>
      </c>
      <c r="J11" s="15">
        <v>151674</v>
      </c>
      <c r="K11" s="15">
        <v>155487</v>
      </c>
      <c r="L11" s="15">
        <v>160769.00000000003</v>
      </c>
      <c r="M11" s="15">
        <v>166654</v>
      </c>
      <c r="N11" s="15">
        <v>177006</v>
      </c>
      <c r="O11" s="15">
        <v>192316</v>
      </c>
      <c r="P11" s="29">
        <v>209436.56099999999</v>
      </c>
      <c r="Q11" s="29">
        <v>215885.09053899994</v>
      </c>
      <c r="R11" s="29">
        <v>235492.02652687998</v>
      </c>
      <c r="S11" s="29">
        <v>252506.82931516555</v>
      </c>
      <c r="T11" s="29">
        <v>271304.65992051963</v>
      </c>
      <c r="U11" s="29">
        <v>286857.16181517526</v>
      </c>
      <c r="V11" s="29">
        <v>298044.67857761949</v>
      </c>
      <c r="W11" s="29">
        <v>309899.62159189675</v>
      </c>
      <c r="X11" s="29">
        <v>320026.45754947833</v>
      </c>
      <c r="Y11" s="29">
        <v>328091.56185179582</v>
      </c>
      <c r="Z11" s="21"/>
      <c r="AA11" s="21">
        <f t="shared" ref="AA11:AA24" si="0">(S11/N11)^(1/5)*100-100</f>
        <v>7.363590793870145</v>
      </c>
      <c r="AB11" s="21">
        <f t="shared" ref="AB11:AB24" si="1">(X11/S11)^(1/5)*100-100</f>
        <v>4.8534081055870075</v>
      </c>
      <c r="AC11" s="21">
        <f t="shared" ref="AC11:AC24" si="2">(Y11/N11)^(1/11)*100-100</f>
        <v>5.7704322948034132</v>
      </c>
    </row>
    <row r="12" spans="1:29" x14ac:dyDescent="0.25">
      <c r="A12" s="7" t="s">
        <v>2</v>
      </c>
      <c r="B12" s="15">
        <v>19086.000000000004</v>
      </c>
      <c r="C12" s="15">
        <v>20708</v>
      </c>
      <c r="D12" s="15">
        <v>21619.000000000004</v>
      </c>
      <c r="E12" s="15">
        <v>23262</v>
      </c>
      <c r="F12" s="15">
        <v>23844</v>
      </c>
      <c r="G12" s="15">
        <v>24679.000000000004</v>
      </c>
      <c r="H12" s="15">
        <v>25443.999999999996</v>
      </c>
      <c r="I12" s="15">
        <v>25240</v>
      </c>
      <c r="J12" s="15">
        <v>25239.999999999996</v>
      </c>
      <c r="K12" s="15">
        <v>26224</v>
      </c>
      <c r="L12" s="15">
        <v>27298.999999999996</v>
      </c>
      <c r="M12" s="15">
        <v>29783</v>
      </c>
      <c r="N12" s="15">
        <v>32046</v>
      </c>
      <c r="O12" s="15">
        <v>33424</v>
      </c>
      <c r="P12" s="29">
        <v>35226</v>
      </c>
      <c r="Q12" s="29">
        <v>39811</v>
      </c>
      <c r="R12" s="29">
        <v>42036</v>
      </c>
      <c r="S12" s="29">
        <v>44063</v>
      </c>
      <c r="T12" s="29">
        <v>47634</v>
      </c>
      <c r="U12" s="29">
        <v>50802</v>
      </c>
      <c r="V12" s="29">
        <v>53845.101055281673</v>
      </c>
      <c r="W12" s="29">
        <v>59147.974876381588</v>
      </c>
      <c r="X12" s="29">
        <v>58790.911755106048</v>
      </c>
      <c r="Y12" s="29">
        <v>59406.867200203218</v>
      </c>
      <c r="Z12" s="21"/>
      <c r="AA12" s="21">
        <f t="shared" si="0"/>
        <v>6.5761547277136714</v>
      </c>
      <c r="AB12" s="21">
        <f t="shared" si="1"/>
        <v>5.9368918148004326</v>
      </c>
      <c r="AC12" s="21">
        <f t="shared" si="2"/>
        <v>5.7716666181463268</v>
      </c>
    </row>
    <row r="13" spans="1:29" x14ac:dyDescent="0.25">
      <c r="A13" s="7" t="s">
        <v>3</v>
      </c>
      <c r="B13" s="15">
        <v>35256.640405321508</v>
      </c>
      <c r="C13" s="15">
        <v>41947.523116871729</v>
      </c>
      <c r="D13" s="15">
        <v>40056.75168153469</v>
      </c>
      <c r="E13" s="15">
        <v>46022.478999146333</v>
      </c>
      <c r="F13" s="15">
        <v>45972.575635497284</v>
      </c>
      <c r="G13" s="15">
        <v>39639.595749169486</v>
      </c>
      <c r="H13" s="15">
        <v>38554.002198999216</v>
      </c>
      <c r="I13" s="15">
        <v>36054.214788398654</v>
      </c>
      <c r="J13" s="15">
        <v>37671.420740782167</v>
      </c>
      <c r="K13" s="15">
        <v>40532.10110816724</v>
      </c>
      <c r="L13" s="15">
        <v>40252.884162742848</v>
      </c>
      <c r="M13" s="15">
        <v>41478.808607358107</v>
      </c>
      <c r="N13" s="15">
        <v>55882.212307040914</v>
      </c>
      <c r="O13" s="15">
        <v>71187.751260613804</v>
      </c>
      <c r="P13" s="29">
        <v>92551.548966174887</v>
      </c>
      <c r="Q13" s="29">
        <v>70507.183847567983</v>
      </c>
      <c r="R13" s="29">
        <v>97123.753854993163</v>
      </c>
      <c r="S13" s="29">
        <v>106819.90765531306</v>
      </c>
      <c r="T13" s="29">
        <v>113798.22849337198</v>
      </c>
      <c r="U13" s="29">
        <v>126848.94888202808</v>
      </c>
      <c r="V13" s="29">
        <v>122884.64542041025</v>
      </c>
      <c r="W13" s="29">
        <v>119388.60165019624</v>
      </c>
      <c r="X13" s="29">
        <v>114785.70682829624</v>
      </c>
      <c r="Y13" s="29">
        <v>114200.31121469641</v>
      </c>
      <c r="Z13" s="21"/>
      <c r="AA13" s="21">
        <f t="shared" si="0"/>
        <v>13.834976295427452</v>
      </c>
      <c r="AB13" s="21">
        <f t="shared" si="1"/>
        <v>1.4488487379911845</v>
      </c>
      <c r="AC13" s="21">
        <f t="shared" si="2"/>
        <v>6.7130686688833521</v>
      </c>
    </row>
    <row r="14" spans="1:29" x14ac:dyDescent="0.25">
      <c r="A14" s="7" t="s">
        <v>8</v>
      </c>
      <c r="B14" s="15">
        <v>34352.408560245596</v>
      </c>
      <c r="C14" s="15">
        <v>41085.793537147074</v>
      </c>
      <c r="D14" s="15">
        <v>40118.628357122027</v>
      </c>
      <c r="E14" s="15">
        <v>46388.509947735824</v>
      </c>
      <c r="F14" s="15">
        <v>46234.013547287119</v>
      </c>
      <c r="G14" s="15">
        <v>41987.411901315034</v>
      </c>
      <c r="H14" s="15">
        <v>39663.482054419372</v>
      </c>
      <c r="I14" s="15">
        <v>35883.063177084427</v>
      </c>
      <c r="J14" s="15">
        <v>35457.852862712971</v>
      </c>
      <c r="K14" s="15">
        <v>37393.710318384816</v>
      </c>
      <c r="L14" s="15">
        <v>39801.51556021969</v>
      </c>
      <c r="M14" s="15">
        <v>44441.449067287023</v>
      </c>
      <c r="N14" s="15">
        <v>53146.764625508062</v>
      </c>
      <c r="O14" s="15">
        <v>64947.716417415446</v>
      </c>
      <c r="P14" s="29">
        <v>80796.33733133004</v>
      </c>
      <c r="Q14" s="29">
        <v>79659.136022346647</v>
      </c>
      <c r="R14" s="29">
        <v>98132.146753082532</v>
      </c>
      <c r="S14" s="29">
        <v>104027.09255554411</v>
      </c>
      <c r="T14" s="29">
        <v>121028.12707937344</v>
      </c>
      <c r="U14" s="29">
        <v>130547.80986810046</v>
      </c>
      <c r="V14" s="29">
        <v>127937.00448877906</v>
      </c>
      <c r="W14" s="29">
        <v>121240.37451590001</v>
      </c>
      <c r="X14" s="29">
        <v>115563.24825656915</v>
      </c>
      <c r="Y14" s="29">
        <v>115272.88427936577</v>
      </c>
      <c r="Z14" s="21"/>
      <c r="AA14" s="21">
        <f t="shared" si="0"/>
        <v>14.375742344320372</v>
      </c>
      <c r="AB14" s="21">
        <f t="shared" si="1"/>
        <v>2.1256082075876748</v>
      </c>
      <c r="AC14" s="21">
        <f t="shared" si="2"/>
        <v>7.2922151181856947</v>
      </c>
    </row>
    <row r="15" spans="1:29" x14ac:dyDescent="0.25">
      <c r="A15" s="7" t="s">
        <v>9</v>
      </c>
      <c r="B15" s="15">
        <v>25088.000000000004</v>
      </c>
      <c r="C15" s="15">
        <v>31945.999999999993</v>
      </c>
      <c r="D15" s="15">
        <v>31247.000000000004</v>
      </c>
      <c r="E15" s="15">
        <v>36241.000000000007</v>
      </c>
      <c r="F15" s="15">
        <v>35373</v>
      </c>
      <c r="G15" s="15">
        <v>29980.999999999993</v>
      </c>
      <c r="H15" s="15">
        <v>29460.999999999996</v>
      </c>
      <c r="I15" s="15">
        <v>28089</v>
      </c>
      <c r="J15" s="15">
        <v>28145</v>
      </c>
      <c r="K15" s="15">
        <v>29915</v>
      </c>
      <c r="L15" s="15">
        <v>32335</v>
      </c>
      <c r="M15" s="15">
        <v>36217</v>
      </c>
      <c r="N15" s="15">
        <v>43482</v>
      </c>
      <c r="O15" s="15">
        <v>53625.999999999993</v>
      </c>
      <c r="P15" s="29">
        <v>66440.202464095928</v>
      </c>
      <c r="Q15" s="29">
        <v>60565.811989149784</v>
      </c>
      <c r="R15" s="29">
        <v>76166.725948459673</v>
      </c>
      <c r="S15" s="29">
        <v>84517.953508024031</v>
      </c>
      <c r="T15" s="29">
        <v>97721.525541036346</v>
      </c>
      <c r="U15" s="29">
        <v>104660.33262088505</v>
      </c>
      <c r="V15" s="29">
        <v>102337.30930044749</v>
      </c>
      <c r="W15" s="29">
        <v>98062.436814053013</v>
      </c>
      <c r="X15" s="29">
        <v>92436.157500881149</v>
      </c>
      <c r="Y15" s="29">
        <v>92671.981584119261</v>
      </c>
      <c r="Z15" s="21"/>
      <c r="AA15" s="21">
        <f t="shared" si="0"/>
        <v>14.216248705527107</v>
      </c>
      <c r="AB15" s="21">
        <f t="shared" si="1"/>
        <v>1.8072208702487416</v>
      </c>
      <c r="AC15" s="21">
        <f t="shared" si="2"/>
        <v>7.1214066886630292</v>
      </c>
    </row>
    <row r="16" spans="1:29" x14ac:dyDescent="0.25">
      <c r="A16" s="7" t="s">
        <v>23</v>
      </c>
      <c r="B16" s="15">
        <v>9264.4085602455962</v>
      </c>
      <c r="C16" s="15">
        <v>9139.7935371470794</v>
      </c>
      <c r="D16" s="15">
        <v>8871.6283571220229</v>
      </c>
      <c r="E16" s="15">
        <v>10147.50994773582</v>
      </c>
      <c r="F16" s="15">
        <v>10861.013547287122</v>
      </c>
      <c r="G16" s="15">
        <v>12006.411901315041</v>
      </c>
      <c r="H16" s="15">
        <v>10202.482054419372</v>
      </c>
      <c r="I16" s="15">
        <v>7794.0631770844266</v>
      </c>
      <c r="J16" s="15">
        <v>7312.8528627129763</v>
      </c>
      <c r="K16" s="15">
        <v>7478.7103183848121</v>
      </c>
      <c r="L16" s="15">
        <v>7466.5155602196892</v>
      </c>
      <c r="M16" s="15">
        <v>8224.4490672870234</v>
      </c>
      <c r="N16" s="15">
        <v>9664.7646255080545</v>
      </c>
      <c r="O16" s="15">
        <v>11321.71641741545</v>
      </c>
      <c r="P16" s="29">
        <v>14356.134867234116</v>
      </c>
      <c r="Q16" s="29">
        <v>19093.324033196863</v>
      </c>
      <c r="R16" s="29">
        <v>21965.420804622863</v>
      </c>
      <c r="S16" s="29">
        <v>19509.139047520082</v>
      </c>
      <c r="T16" s="29">
        <v>23306.601538337098</v>
      </c>
      <c r="U16" s="29">
        <v>25887.477247215393</v>
      </c>
      <c r="V16" s="29">
        <v>25599.695188331578</v>
      </c>
      <c r="W16" s="29">
        <v>23177.937701847015</v>
      </c>
      <c r="X16" s="29">
        <v>23127.090755687997</v>
      </c>
      <c r="Y16" s="29">
        <v>22600.902695246492</v>
      </c>
      <c r="Z16" s="21"/>
      <c r="AA16" s="21">
        <f t="shared" si="0"/>
        <v>15.082520333143052</v>
      </c>
      <c r="AB16" s="21">
        <f t="shared" si="1"/>
        <v>3.46097816822477</v>
      </c>
      <c r="AC16" s="21">
        <f t="shared" si="2"/>
        <v>8.0287871728518638</v>
      </c>
    </row>
    <row r="17" spans="1:29" x14ac:dyDescent="0.25">
      <c r="A17" s="7" t="s">
        <v>10</v>
      </c>
      <c r="B17" s="15">
        <v>904.23184507591304</v>
      </c>
      <c r="C17" s="15">
        <v>861.72957972466247</v>
      </c>
      <c r="D17" s="15">
        <v>-61.876675587340515</v>
      </c>
      <c r="E17" s="15">
        <v>-366.03094858949726</v>
      </c>
      <c r="F17" s="15">
        <v>-261.43791178983929</v>
      </c>
      <c r="G17" s="15">
        <v>-2347.8161521455568</v>
      </c>
      <c r="H17" s="15">
        <v>-1109.4798554201548</v>
      </c>
      <c r="I17" s="15">
        <v>171.15161131422451</v>
      </c>
      <c r="J17" s="15">
        <v>2213.567878069191</v>
      </c>
      <c r="K17" s="15">
        <v>3138.3907897824251</v>
      </c>
      <c r="L17" s="15">
        <v>451.36860252315319</v>
      </c>
      <c r="M17" s="15">
        <v>-2962.6404599289181</v>
      </c>
      <c r="N17" s="15">
        <v>2735.4476815328526</v>
      </c>
      <c r="O17" s="15">
        <v>6240.0348431983502</v>
      </c>
      <c r="P17" s="29">
        <v>11755.211634844838</v>
      </c>
      <c r="Q17" s="29">
        <v>-9151.9521747786639</v>
      </c>
      <c r="R17" s="29">
        <v>-1008.3928980893825</v>
      </c>
      <c r="S17" s="29">
        <v>2792.8150997689381</v>
      </c>
      <c r="T17" s="29">
        <v>-7229.8985860014609</v>
      </c>
      <c r="U17" s="29">
        <v>-3698.8609860723845</v>
      </c>
      <c r="V17" s="29">
        <v>-5052.3590683688162</v>
      </c>
      <c r="W17" s="29">
        <v>-1852.2728657037733</v>
      </c>
      <c r="X17" s="29">
        <v>-778.04142827289525</v>
      </c>
      <c r="Y17" s="29">
        <v>-1073.0730646693401</v>
      </c>
      <c r="Z17" s="21"/>
      <c r="AA17" s="19"/>
      <c r="AB17" s="19"/>
      <c r="AC17" s="19"/>
    </row>
    <row r="18" spans="1:29" x14ac:dyDescent="0.25">
      <c r="A18" s="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1"/>
      <c r="AA18" s="19"/>
      <c r="AB18" s="19"/>
      <c r="AC18" s="19"/>
    </row>
    <row r="19" spans="1:29" x14ac:dyDescent="0.25">
      <c r="A19" s="8" t="s">
        <v>11</v>
      </c>
      <c r="B19" s="15">
        <v>35057.489365154688</v>
      </c>
      <c r="C19" s="15">
        <v>37001.015968150139</v>
      </c>
      <c r="D19" s="15">
        <v>40282.306894682653</v>
      </c>
      <c r="E19" s="15">
        <v>45559.171144439511</v>
      </c>
      <c r="F19" s="15">
        <v>48099.364454747629</v>
      </c>
      <c r="G19" s="15">
        <v>51773.541288031658</v>
      </c>
      <c r="H19" s="15">
        <v>55911.136541527892</v>
      </c>
      <c r="I19" s="15">
        <v>59729.236830725655</v>
      </c>
      <c r="J19" s="15">
        <v>64236.621129989682</v>
      </c>
      <c r="K19" s="15">
        <v>68194.346474360151</v>
      </c>
      <c r="L19" s="15">
        <v>78580.125925676024</v>
      </c>
      <c r="M19" s="15">
        <v>90526.67798084332</v>
      </c>
      <c r="N19" s="15">
        <v>91250.928007573544</v>
      </c>
      <c r="O19" s="15">
        <v>97501.431317828785</v>
      </c>
      <c r="P19" s="28">
        <v>104428.97099599816</v>
      </c>
      <c r="Q19" s="28">
        <v>103640.6151948288</v>
      </c>
      <c r="R19" s="28">
        <v>105044.33743531647</v>
      </c>
      <c r="S19" s="28">
        <v>112310.34949109016</v>
      </c>
      <c r="T19" s="28">
        <v>118818.70959357779</v>
      </c>
      <c r="U19" s="28">
        <v>117285.59936206439</v>
      </c>
      <c r="V19" s="28">
        <v>116281.91618609184</v>
      </c>
      <c r="W19" s="28">
        <v>120991.09644208115</v>
      </c>
      <c r="X19" s="28">
        <v>132482.69102253957</v>
      </c>
      <c r="Y19" s="28">
        <v>141972.53842489843</v>
      </c>
      <c r="Z19" s="21"/>
      <c r="AA19" s="21">
        <f t="shared" si="0"/>
        <v>4.2405028615137184</v>
      </c>
      <c r="AB19" s="21">
        <f t="shared" si="1"/>
        <v>3.3588985201923123</v>
      </c>
      <c r="AC19" s="21">
        <f t="shared" si="2"/>
        <v>4.1001968363152912</v>
      </c>
    </row>
    <row r="20" spans="1:29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1"/>
      <c r="AA20" s="21"/>
      <c r="AB20" s="21"/>
      <c r="AC20" s="21"/>
    </row>
    <row r="21" spans="1:29" x14ac:dyDescent="0.25">
      <c r="A21" s="2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1"/>
      <c r="AA21" s="21"/>
      <c r="AB21" s="21"/>
      <c r="AC21" s="21"/>
    </row>
    <row r="22" spans="1:29" x14ac:dyDescent="0.25">
      <c r="A22" s="8" t="s">
        <v>13</v>
      </c>
      <c r="B22" s="15">
        <v>31789.458450268874</v>
      </c>
      <c r="C22" s="15">
        <v>40395.547648081883</v>
      </c>
      <c r="D22" s="15">
        <v>40449.768852201159</v>
      </c>
      <c r="E22" s="15">
        <v>45370.358754528788</v>
      </c>
      <c r="F22" s="15">
        <v>46423.946697656254</v>
      </c>
      <c r="G22" s="15">
        <v>39381.396406686967</v>
      </c>
      <c r="H22" s="15">
        <v>40893.43139183295</v>
      </c>
      <c r="I22" s="15">
        <v>42072.875868505995</v>
      </c>
      <c r="J22" s="15">
        <v>43049.09474179308</v>
      </c>
      <c r="K22" s="15">
        <v>44844.83382953758</v>
      </c>
      <c r="L22" s="15">
        <v>49131.223855345976</v>
      </c>
      <c r="M22" s="15">
        <v>54471.332701410298</v>
      </c>
      <c r="N22" s="15">
        <v>61587.309504185811</v>
      </c>
      <c r="O22" s="15">
        <v>74736.183578442578</v>
      </c>
      <c r="P22" s="28">
        <v>92720.077286491171</v>
      </c>
      <c r="Q22" s="28">
        <v>77259.872763759005</v>
      </c>
      <c r="R22" s="28">
        <v>97316.118215674156</v>
      </c>
      <c r="S22" s="28">
        <v>108648.10333602568</v>
      </c>
      <c r="T22" s="28">
        <v>120282.61210028896</v>
      </c>
      <c r="U22" s="28">
        <v>125344.99212530993</v>
      </c>
      <c r="V22" s="28">
        <v>123623.53706998001</v>
      </c>
      <c r="W22" s="28">
        <v>126537.70976369822</v>
      </c>
      <c r="X22" s="28">
        <v>123744.45844676695</v>
      </c>
      <c r="Y22" s="28">
        <v>128744.60068254275</v>
      </c>
      <c r="Z22" s="21"/>
      <c r="AA22" s="21">
        <f t="shared" si="0"/>
        <v>12.022738052483646</v>
      </c>
      <c r="AB22" s="21">
        <f t="shared" si="1"/>
        <v>2.6362372601282544</v>
      </c>
      <c r="AC22" s="21">
        <f t="shared" si="2"/>
        <v>6.9331909443781399</v>
      </c>
    </row>
    <row r="23" spans="1:29" x14ac:dyDescent="0.25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19"/>
      <c r="AA23" s="19"/>
      <c r="AB23" s="19"/>
      <c r="AC23" s="19"/>
    </row>
    <row r="24" spans="1:29" x14ac:dyDescent="0.25">
      <c r="A24" s="8" t="s">
        <v>14</v>
      </c>
      <c r="B24" s="14">
        <v>182043.6713202073</v>
      </c>
      <c r="C24" s="14">
        <v>195535.99143694004</v>
      </c>
      <c r="D24" s="14">
        <v>201009.28972401618</v>
      </c>
      <c r="E24" s="14">
        <v>214028.29138905706</v>
      </c>
      <c r="F24" s="14">
        <v>213189.99339258863</v>
      </c>
      <c r="G24" s="14">
        <v>216376.74063051416</v>
      </c>
      <c r="H24" s="14">
        <v>222206.70734869415</v>
      </c>
      <c r="I24" s="14">
        <v>223579.5757506183</v>
      </c>
      <c r="J24" s="14">
        <v>235772.94712897876</v>
      </c>
      <c r="K24" s="14">
        <v>245592.6137529898</v>
      </c>
      <c r="L24" s="14">
        <v>257769.7862330729</v>
      </c>
      <c r="M24" s="14">
        <v>273971.15388679114</v>
      </c>
      <c r="N24" s="14">
        <v>294597.8308104286</v>
      </c>
      <c r="O24" s="14">
        <v>319692.99900000001</v>
      </c>
      <c r="P24" s="28">
        <v>348923.00367568189</v>
      </c>
      <c r="Q24" s="28">
        <v>352584.01681763772</v>
      </c>
      <c r="R24" s="28">
        <v>382379.99960151548</v>
      </c>
      <c r="S24" s="28">
        <v>407051.98312554311</v>
      </c>
      <c r="T24" s="28">
        <v>431272.98590718047</v>
      </c>
      <c r="U24" s="28">
        <v>456448.71793395781</v>
      </c>
      <c r="V24" s="28">
        <v>467432.80416942318</v>
      </c>
      <c r="W24" s="28">
        <v>482889.58479685755</v>
      </c>
      <c r="X24" s="28">
        <v>502341.30870865326</v>
      </c>
      <c r="Y24" s="28">
        <v>514926.67800905113</v>
      </c>
      <c r="Z24" s="14"/>
      <c r="AA24" s="19">
        <f t="shared" si="0"/>
        <v>6.6802601393445116</v>
      </c>
      <c r="AB24" s="19">
        <f t="shared" si="1"/>
        <v>4.2965165726099599</v>
      </c>
      <c r="AC24" s="19">
        <f t="shared" si="2"/>
        <v>5.2075471219487781</v>
      </c>
    </row>
    <row r="25" spans="1:29" ht="18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x14ac:dyDescent="0.25">
      <c r="A26" s="7" t="s">
        <v>4</v>
      </c>
    </row>
    <row r="27" spans="1:29" x14ac:dyDescent="0.25">
      <c r="A27" s="7" t="s">
        <v>16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9" x14ac:dyDescent="0.25">
      <c r="A28" s="7" t="s">
        <v>6</v>
      </c>
    </row>
  </sheetData>
  <mergeCells count="3">
    <mergeCell ref="A1:Y1"/>
    <mergeCell ref="A2:Y2"/>
    <mergeCell ref="A3:Y3"/>
  </mergeCells>
  <phoneticPr fontId="0" type="noConversion"/>
  <printOptions horizontalCentered="1" verticalCentered="1"/>
  <pageMargins left="0.59055118110236227" right="0.59055118110236227" top="0.19685039370078741" bottom="0.19685039370078741" header="0" footer="0"/>
  <pageSetup paperSize="9" scale="72" orientation="landscape" horizontalDpi="1200" verticalDpi="300" r:id="rId1"/>
  <headerFooter alignWithMargins="0"/>
  <ignoredErrors>
    <ignoredError sqref="M6:U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Ax_06</vt:lpstr>
      <vt:lpstr>Ax_06!Área_de_impresión</vt:lpstr>
    </vt:vector>
  </TitlesOfParts>
  <Company>Banco Central de Reserva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Sistemas</dc:creator>
  <cp:lastModifiedBy>Grandez Vargas, Rodrigo  Franklin</cp:lastModifiedBy>
  <cp:lastPrinted>2018-04-10T22:27:50Z</cp:lastPrinted>
  <dcterms:created xsi:type="dcterms:W3CDTF">1999-04-20T17:47:31Z</dcterms:created>
  <dcterms:modified xsi:type="dcterms:W3CDTF">2018-04-18T23:54:18Z</dcterms:modified>
</cp:coreProperties>
</file>