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AnaCoy\2018\Memoria 2017\Anexos 1-73\Anexos PBI Gasto 1-8\"/>
    </mc:Choice>
  </mc:AlternateContent>
  <bookViews>
    <workbookView xWindow="0" yWindow="0" windowWidth="24000" windowHeight="9735"/>
  </bookViews>
  <sheets>
    <sheet name="Ax.04" sheetId="1" r:id="rId1"/>
  </sheets>
  <definedNames>
    <definedName name="_xlnm.Print_Area" localSheetId="0">Ax.04!$A$1:$Y$19</definedName>
  </definedNames>
  <calcPr calcId="152511"/>
</workbook>
</file>

<file path=xl/calcChain.xml><?xml version="1.0" encoding="utf-8"?>
<calcChain xmlns="http://schemas.openxmlformats.org/spreadsheetml/2006/main">
  <c r="AC12" i="1" l="1"/>
  <c r="AA12" i="1" l="1"/>
  <c r="AB12" i="1"/>
  <c r="AB9" i="1" l="1"/>
  <c r="AB10" i="1" l="1"/>
  <c r="AB14" i="1"/>
  <c r="AB11" i="1" l="1"/>
  <c r="AB13" i="1" l="1"/>
  <c r="AB15" i="1" l="1"/>
  <c r="AA9" i="1" l="1"/>
  <c r="AA10" i="1" l="1"/>
  <c r="AA14" i="1"/>
  <c r="AA11" i="1" l="1"/>
  <c r="AA13" i="1" l="1"/>
  <c r="AA15" i="1" l="1"/>
  <c r="AC9" i="1" l="1"/>
  <c r="AC14" i="1" l="1"/>
  <c r="AC10" i="1"/>
  <c r="AC11" i="1" l="1"/>
  <c r="AC13" i="1" l="1"/>
  <c r="AC15" i="1" l="1"/>
</calcChain>
</file>

<file path=xl/sharedStrings.xml><?xml version="1.0" encoding="utf-8"?>
<sst xmlns="http://schemas.openxmlformats.org/spreadsheetml/2006/main" count="44" uniqueCount="42">
  <si>
    <t>1997</t>
  </si>
  <si>
    <t>1998</t>
  </si>
  <si>
    <t>1/</t>
  </si>
  <si>
    <t>1995</t>
  </si>
  <si>
    <t>1996</t>
  </si>
  <si>
    <t>1999</t>
  </si>
  <si>
    <t>1994</t>
  </si>
  <si>
    <t>2000</t>
  </si>
  <si>
    <t>2001</t>
  </si>
  <si>
    <t>INGRESO NACIONAL DISPONIBLE</t>
  </si>
  <si>
    <t>Producto bruto interno</t>
  </si>
  <si>
    <t xml:space="preserve">        + Transferencias corrientes</t>
  </si>
  <si>
    <t>Producto nacional bruto</t>
  </si>
  <si>
    <t>Ingreso nacional bruto</t>
  </si>
  <si>
    <t>Ingreso nacional disponible</t>
  </si>
  <si>
    <t>2002</t>
  </si>
  <si>
    <t>2003</t>
  </si>
  <si>
    <t>1/ Preliminar.</t>
  </si>
  <si>
    <t>2004</t>
  </si>
  <si>
    <t>2005</t>
  </si>
  <si>
    <t>2006</t>
  </si>
  <si>
    <t>2007</t>
  </si>
  <si>
    <t>Elaboración: Gerencia Central de Estudios Económicos.</t>
  </si>
  <si>
    <t>2008</t>
  </si>
  <si>
    <t>2009</t>
  </si>
  <si>
    <t>2010</t>
  </si>
  <si>
    <t xml:space="preserve">        + Renta de factores</t>
  </si>
  <si>
    <t xml:space="preserve">       + Términos de intercambio</t>
  </si>
  <si>
    <t>2011</t>
  </si>
  <si>
    <t>Fuente: Instituto Nacional de Estadística e Informática y BCRP.</t>
  </si>
  <si>
    <t>2012</t>
  </si>
  <si>
    <t>2013</t>
  </si>
  <si>
    <t>2014</t>
  </si>
  <si>
    <t>Promedio anual</t>
  </si>
  <si>
    <t>(Millones de soles a precios de 2007)</t>
  </si>
  <si>
    <t>2015</t>
  </si>
  <si>
    <t>2007-2011</t>
  </si>
  <si>
    <t>2016</t>
  </si>
  <si>
    <t>2012-2016</t>
  </si>
  <si>
    <t>2017</t>
  </si>
  <si>
    <t>2007-2017</t>
  </si>
  <si>
    <t>ANEXO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</si>
</sst>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\ ##0"/>
  </numFmts>
  <fonts count="3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Continuous"/>
    </xf>
    <xf numFmtId="0" fontId="1" fillId="2" borderId="0" xfId="0" applyFont="1" applyFill="1"/>
    <xf numFmtId="164" fontId="1" fillId="2" borderId="0" xfId="0" applyNumberFormat="1" applyFont="1" applyFill="1" applyProtection="1"/>
    <xf numFmtId="164" fontId="1" fillId="2" borderId="1" xfId="0" applyNumberFormat="1" applyFont="1" applyFill="1" applyBorder="1" applyProtection="1"/>
    <xf numFmtId="164" fontId="2" fillId="2" borderId="1" xfId="0" applyNumberFormat="1" applyFont="1" applyFill="1" applyBorder="1" applyAlignment="1" applyProtection="1">
      <alignment horizontal="centerContinuous"/>
    </xf>
    <xf numFmtId="164" fontId="1" fillId="2" borderId="2" xfId="0" applyNumberFormat="1" applyFont="1" applyFill="1" applyBorder="1" applyProtection="1"/>
    <xf numFmtId="164" fontId="2" fillId="2" borderId="0" xfId="0" applyNumberFormat="1" applyFont="1" applyFill="1" applyProtection="1"/>
    <xf numFmtId="0" fontId="2" fillId="2" borderId="0" xfId="0" applyFont="1" applyFill="1"/>
    <xf numFmtId="164" fontId="1" fillId="2" borderId="0" xfId="0" quotePrefix="1" applyNumberFormat="1" applyFont="1" applyFill="1" applyProtection="1"/>
    <xf numFmtId="164" fontId="1" fillId="2" borderId="3" xfId="0" applyNumberFormat="1" applyFont="1" applyFill="1" applyBorder="1" applyProtection="1"/>
    <xf numFmtId="0" fontId="1" fillId="2" borderId="0" xfId="0" applyFont="1" applyFill="1" applyProtection="1"/>
    <xf numFmtId="1" fontId="1" fillId="2" borderId="0" xfId="0" applyNumberFormat="1" applyFont="1" applyFill="1"/>
    <xf numFmtId="164" fontId="2" fillId="2" borderId="0" xfId="0" quotePrefix="1" applyNumberFormat="1" applyFont="1" applyFill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/>
    </xf>
    <xf numFmtId="3" fontId="2" fillId="2" borderId="0" xfId="0" applyNumberFormat="1" applyFon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3" fontId="1" fillId="2" borderId="0" xfId="0" applyNumberFormat="1" applyFont="1" applyFill="1" applyAlignment="1" applyProtection="1">
      <alignment horizontal="center"/>
    </xf>
    <xf numFmtId="164" fontId="2" fillId="2" borderId="4" xfId="0" applyNumberFormat="1" applyFont="1" applyFill="1" applyBorder="1" applyAlignment="1" applyProtection="1">
      <alignment horizontal="centerContinuous"/>
    </xf>
    <xf numFmtId="164" fontId="2" fillId="2" borderId="0" xfId="0" applyNumberFormat="1" applyFont="1" applyFill="1" applyAlignment="1" applyProtection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/>
    <xf numFmtId="4" fontId="1" fillId="2" borderId="0" xfId="0" applyNumberFormat="1" applyFont="1" applyFill="1"/>
    <xf numFmtId="164" fontId="1" fillId="2" borderId="0" xfId="0" applyNumberFormat="1" applyFont="1" applyFill="1" applyAlignment="1" applyProtection="1">
      <alignment horizontal="left"/>
    </xf>
    <xf numFmtId="164" fontId="2" fillId="2" borderId="0" xfId="0" applyNumberFormat="1" applyFont="1" applyFill="1" applyAlignment="1" applyProtection="1">
      <alignment horizontal="right" indent="2"/>
    </xf>
    <xf numFmtId="164" fontId="1" fillId="2" borderId="0" xfId="0" applyNumberFormat="1" applyFont="1" applyFill="1" applyAlignment="1" applyProtection="1">
      <alignment horizontal="right" indent="2"/>
    </xf>
    <xf numFmtId="164" fontId="2" fillId="2" borderId="0" xfId="0" quotePrefix="1" applyNumberFormat="1" applyFont="1" applyFill="1" applyAlignment="1" applyProtection="1">
      <alignment horizontal="right"/>
    </xf>
    <xf numFmtId="164" fontId="2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right"/>
    </xf>
    <xf numFmtId="166" fontId="1" fillId="2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tabSelected="1" zoomScale="85" zoomScaleNormal="85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AH12" sqref="AH12"/>
    </sheetView>
  </sheetViews>
  <sheetFormatPr baseColWidth="10" defaultColWidth="11.42578125" defaultRowHeight="18" x14ac:dyDescent="0.25"/>
  <cols>
    <col min="1" max="1" width="47" style="2" customWidth="1"/>
    <col min="2" max="14" width="11" style="2" hidden="1" customWidth="1"/>
    <col min="15" max="15" width="12" style="2" hidden="1" customWidth="1"/>
    <col min="16" max="25" width="11.42578125" style="2"/>
    <col min="26" max="26" width="2.85546875" style="2" hidden="1" customWidth="1"/>
    <col min="27" max="29" width="15" style="2" hidden="1" customWidth="1"/>
    <col min="30" max="16384" width="11.42578125" style="2"/>
  </cols>
  <sheetData>
    <row r="1" spans="1:29" x14ac:dyDescent="0.25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1"/>
      <c r="AA1" s="1"/>
      <c r="AB1" s="1"/>
      <c r="AC1" s="1"/>
    </row>
    <row r="2" spans="1:29" x14ac:dyDescent="0.2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1"/>
      <c r="AA2" s="1"/>
      <c r="AB2" s="1"/>
      <c r="AC2" s="1"/>
    </row>
    <row r="3" spans="1:29" x14ac:dyDescent="0.25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1"/>
      <c r="AA3" s="1"/>
      <c r="AB3" s="1"/>
      <c r="AC3" s="1"/>
    </row>
    <row r="4" spans="1:29" ht="7.5" customHeight="1" thickBot="1" x14ac:dyDescent="0.3">
      <c r="A4" s="25"/>
    </row>
    <row r="5" spans="1:29" ht="6.7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20" t="s">
        <v>33</v>
      </c>
      <c r="AB5" s="20"/>
      <c r="AC5" s="20"/>
    </row>
    <row r="6" spans="1:29" x14ac:dyDescent="0.25">
      <c r="A6" s="3"/>
      <c r="B6" s="13" t="s">
        <v>6</v>
      </c>
      <c r="C6" s="13" t="s">
        <v>3</v>
      </c>
      <c r="D6" s="13" t="s">
        <v>4</v>
      </c>
      <c r="E6" s="13" t="s">
        <v>0</v>
      </c>
      <c r="F6" s="13" t="s">
        <v>1</v>
      </c>
      <c r="G6" s="13" t="s">
        <v>5</v>
      </c>
      <c r="H6" s="13" t="s">
        <v>7</v>
      </c>
      <c r="I6" s="13" t="s">
        <v>8</v>
      </c>
      <c r="J6" s="13" t="s">
        <v>15</v>
      </c>
      <c r="K6" s="13" t="s">
        <v>16</v>
      </c>
      <c r="L6" s="13" t="s">
        <v>18</v>
      </c>
      <c r="M6" s="13" t="s">
        <v>19</v>
      </c>
      <c r="N6" s="13" t="s">
        <v>20</v>
      </c>
      <c r="O6" s="13" t="s">
        <v>21</v>
      </c>
      <c r="P6" s="28" t="s">
        <v>23</v>
      </c>
      <c r="Q6" s="28" t="s">
        <v>24</v>
      </c>
      <c r="R6" s="28" t="s">
        <v>25</v>
      </c>
      <c r="S6" s="28" t="s">
        <v>28</v>
      </c>
      <c r="T6" s="28" t="s">
        <v>30</v>
      </c>
      <c r="U6" s="28" t="s">
        <v>31</v>
      </c>
      <c r="V6" s="28" t="s">
        <v>32</v>
      </c>
      <c r="W6" s="28" t="s">
        <v>35</v>
      </c>
      <c r="X6" s="28" t="s">
        <v>37</v>
      </c>
      <c r="Y6" s="28" t="s">
        <v>39</v>
      </c>
      <c r="Z6" s="13"/>
      <c r="AA6" s="21" t="s">
        <v>36</v>
      </c>
      <c r="AB6" s="21" t="s">
        <v>38</v>
      </c>
      <c r="AC6" s="21" t="s">
        <v>40</v>
      </c>
    </row>
    <row r="7" spans="1:29" x14ac:dyDescent="0.25">
      <c r="A7" s="6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29"/>
      <c r="Q7" s="29"/>
      <c r="R7" s="29"/>
      <c r="S7" s="29"/>
      <c r="T7" s="29"/>
      <c r="U7" s="29"/>
      <c r="V7" s="29"/>
      <c r="W7" s="29" t="s">
        <v>2</v>
      </c>
      <c r="X7" s="29" t="s">
        <v>2</v>
      </c>
      <c r="Y7" s="29" t="s">
        <v>2</v>
      </c>
      <c r="Z7" s="15"/>
      <c r="AA7" s="15"/>
      <c r="AB7" s="15"/>
      <c r="AC7" s="15"/>
    </row>
    <row r="8" spans="1:29" ht="9" customHeight="1" x14ac:dyDescent="0.25">
      <c r="A8" s="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30"/>
      <c r="Q8" s="30"/>
      <c r="R8" s="30"/>
      <c r="S8" s="30"/>
      <c r="T8" s="30"/>
      <c r="U8" s="30"/>
      <c r="V8" s="30"/>
      <c r="W8" s="30"/>
      <c r="X8" s="30"/>
      <c r="Y8" s="30"/>
      <c r="Z8" s="16"/>
      <c r="AA8" s="16"/>
      <c r="AB8" s="16"/>
      <c r="AC8" s="16"/>
    </row>
    <row r="9" spans="1:29" s="8" customFormat="1" ht="28.5" customHeight="1" x14ac:dyDescent="0.25">
      <c r="A9" s="7" t="s">
        <v>10</v>
      </c>
      <c r="B9" s="17">
        <v>182043.6713202073</v>
      </c>
      <c r="C9" s="17">
        <v>195535.99143694004</v>
      </c>
      <c r="D9" s="17">
        <v>201009.28972401618</v>
      </c>
      <c r="E9" s="17">
        <v>214028.29138905706</v>
      </c>
      <c r="F9" s="17">
        <v>213189.99339258863</v>
      </c>
      <c r="G9" s="17">
        <v>216376.74063051416</v>
      </c>
      <c r="H9" s="17">
        <v>222206.70734869415</v>
      </c>
      <c r="I9" s="17">
        <v>223579.5757506183</v>
      </c>
      <c r="J9" s="17">
        <v>235772.94712897876</v>
      </c>
      <c r="K9" s="17">
        <v>245592.6137529898</v>
      </c>
      <c r="L9" s="17">
        <v>257769.7862330729</v>
      </c>
      <c r="M9" s="17">
        <v>273971.15388679114</v>
      </c>
      <c r="N9" s="17">
        <v>294597.8308104286</v>
      </c>
      <c r="O9" s="17">
        <v>319692.99900000001</v>
      </c>
      <c r="P9" s="33">
        <v>348923.00367568189</v>
      </c>
      <c r="Q9" s="33">
        <v>352584.01681763772</v>
      </c>
      <c r="R9" s="33">
        <v>382379.99960151548</v>
      </c>
      <c r="S9" s="33">
        <v>407051.98312554311</v>
      </c>
      <c r="T9" s="33">
        <v>431272.98590718047</v>
      </c>
      <c r="U9" s="33">
        <v>456448.71793395781</v>
      </c>
      <c r="V9" s="33">
        <v>467432.80416942318</v>
      </c>
      <c r="W9" s="33">
        <v>482889.58479685755</v>
      </c>
      <c r="X9" s="33">
        <v>502341.30870865326</v>
      </c>
      <c r="Y9" s="33">
        <v>514926.67800905113</v>
      </c>
      <c r="Z9" s="21"/>
      <c r="AA9" s="26">
        <f>(S9/N9)^(1/5)*100-100</f>
        <v>6.6802601393445116</v>
      </c>
      <c r="AB9" s="26">
        <f>(X9/S9)^(1/5)*100-100</f>
        <v>4.2965165726099599</v>
      </c>
      <c r="AC9" s="26">
        <f>(Y9/N9)^(1/11)*100-100</f>
        <v>5.2075471219487781</v>
      </c>
    </row>
    <row r="10" spans="1:29" ht="28.5" customHeight="1" x14ac:dyDescent="0.25">
      <c r="A10" s="9" t="s">
        <v>26</v>
      </c>
      <c r="B10" s="19">
        <v>-7772.6032388110325</v>
      </c>
      <c r="C10" s="19">
        <v>-8966.8078036964253</v>
      </c>
      <c r="D10" s="19">
        <v>-6734.1676334061713</v>
      </c>
      <c r="E10" s="19">
        <v>-6555.9046718895424</v>
      </c>
      <c r="F10" s="19">
        <v>-4432.2348647502067</v>
      </c>
      <c r="G10" s="19">
        <v>-4490.4104393247935</v>
      </c>
      <c r="H10" s="19">
        <v>-5615.6496079067047</v>
      </c>
      <c r="I10" s="19">
        <v>-4316.4387928179785</v>
      </c>
      <c r="J10" s="19">
        <v>-5638.1583228692944</v>
      </c>
      <c r="K10" s="19">
        <v>-8030.8331617218482</v>
      </c>
      <c r="L10" s="19">
        <v>-12935.749130329426</v>
      </c>
      <c r="M10" s="19">
        <v>-17178.12764901101</v>
      </c>
      <c r="N10" s="19">
        <v>-24949.109242956118</v>
      </c>
      <c r="O10" s="19">
        <v>-25974.643903353484</v>
      </c>
      <c r="P10" s="34">
        <v>-24100.886814511185</v>
      </c>
      <c r="Q10" s="34">
        <v>-23172.781066625255</v>
      </c>
      <c r="R10" s="34">
        <v>-29049.88876180465</v>
      </c>
      <c r="S10" s="34">
        <v>-32444.340082350376</v>
      </c>
      <c r="T10" s="34">
        <v>-28858.570479424045</v>
      </c>
      <c r="U10" s="34">
        <v>-25499.100928752399</v>
      </c>
      <c r="V10" s="34">
        <v>-22737.906105415699</v>
      </c>
      <c r="W10" s="34">
        <v>-18670.158732707263</v>
      </c>
      <c r="X10" s="34">
        <v>-23191.78999743691</v>
      </c>
      <c r="Y10" s="34">
        <v>-26792.110833147955</v>
      </c>
      <c r="Z10" s="18"/>
      <c r="AA10" s="27">
        <f t="shared" ref="AA10:AA15" si="0">(S10/N10)^(1/5)*100-100</f>
        <v>5.3942166038387001</v>
      </c>
      <c r="AB10" s="27">
        <f t="shared" ref="AB10:AB15" si="1">(X10/S10)^(1/5)*100-100</f>
        <v>-6.4940891769848292</v>
      </c>
      <c r="AC10" s="27">
        <f t="shared" ref="AC10:AC15" si="2">(Y10/N10)^(1/11)*100-100</f>
        <v>0.6500066368022317</v>
      </c>
    </row>
    <row r="11" spans="1:29" ht="28.5" customHeight="1" x14ac:dyDescent="0.25">
      <c r="A11" s="3" t="s">
        <v>12</v>
      </c>
      <c r="B11" s="19">
        <v>174271.06808139628</v>
      </c>
      <c r="C11" s="19">
        <v>186569.18363324361</v>
      </c>
      <c r="D11" s="19">
        <v>194275.12209061001</v>
      </c>
      <c r="E11" s="19">
        <v>207472.38671716751</v>
      </c>
      <c r="F11" s="19">
        <v>208757.75852783842</v>
      </c>
      <c r="G11" s="19">
        <v>211886.33019118936</v>
      </c>
      <c r="H11" s="19">
        <v>216591.05774078745</v>
      </c>
      <c r="I11" s="19">
        <v>219263.13695780031</v>
      </c>
      <c r="J11" s="19">
        <v>230134.78880610946</v>
      </c>
      <c r="K11" s="19">
        <v>237561.78059126798</v>
      </c>
      <c r="L11" s="19">
        <v>244834.03710274349</v>
      </c>
      <c r="M11" s="19">
        <v>256793.02623778011</v>
      </c>
      <c r="N11" s="19">
        <v>269648.7215674725</v>
      </c>
      <c r="O11" s="19">
        <v>293718.35509664653</v>
      </c>
      <c r="P11" s="34">
        <v>324822.11686117062</v>
      </c>
      <c r="Q11" s="34">
        <v>329411.23575101251</v>
      </c>
      <c r="R11" s="34">
        <v>353330.1108397108</v>
      </c>
      <c r="S11" s="34">
        <v>374607.64304319269</v>
      </c>
      <c r="T11" s="34">
        <v>402414.41542775644</v>
      </c>
      <c r="U11" s="34">
        <v>430949.61700520536</v>
      </c>
      <c r="V11" s="34">
        <v>444694.89806400752</v>
      </c>
      <c r="W11" s="34">
        <v>464219.42606415029</v>
      </c>
      <c r="X11" s="34">
        <v>479149.51871121634</v>
      </c>
      <c r="Y11" s="34">
        <v>488134.56717590324</v>
      </c>
      <c r="Z11" s="18"/>
      <c r="AA11" s="27">
        <f t="shared" si="0"/>
        <v>6.7961640186498187</v>
      </c>
      <c r="AB11" s="27">
        <f t="shared" si="1"/>
        <v>5.045846337828678</v>
      </c>
      <c r="AC11" s="27">
        <f t="shared" si="2"/>
        <v>5.5433847957188078</v>
      </c>
    </row>
    <row r="12" spans="1:29" ht="28.5" customHeight="1" x14ac:dyDescent="0.25">
      <c r="A12" s="9" t="s">
        <v>27</v>
      </c>
      <c r="B12" s="19">
        <v>-18286.218896163307</v>
      </c>
      <c r="C12" s="19">
        <v>-16536.70290101986</v>
      </c>
      <c r="D12" s="19">
        <v>-19933.130409372661</v>
      </c>
      <c r="E12" s="19">
        <v>-20702.227770516642</v>
      </c>
      <c r="F12" s="19">
        <v>-21536.749930305457</v>
      </c>
      <c r="G12" s="19">
        <v>-26115.427003599911</v>
      </c>
      <c r="H12" s="19">
        <v>-28964.387592197119</v>
      </c>
      <c r="I12" s="19">
        <v>-30205.86966236333</v>
      </c>
      <c r="J12" s="19">
        <v>-28351.080433551975</v>
      </c>
      <c r="K12" s="19">
        <v>-29929.099215630078</v>
      </c>
      <c r="L12" s="19">
        <v>-25115.106717679198</v>
      </c>
      <c r="M12" s="19">
        <v>-23903.968678890662</v>
      </c>
      <c r="N12" s="19">
        <v>-3687.7631215276792</v>
      </c>
      <c r="O12" s="19">
        <v>-22.873525952904288</v>
      </c>
      <c r="P12" s="34">
        <v>-12211.599095639685</v>
      </c>
      <c r="Q12" s="34">
        <v>-13740.17858072108</v>
      </c>
      <c r="R12" s="34">
        <v>5505.9084815678843</v>
      </c>
      <c r="S12" s="34">
        <v>14099.288301423338</v>
      </c>
      <c r="T12" s="34">
        <v>11504.959016652378</v>
      </c>
      <c r="U12" s="34">
        <v>4423.3100776521833</v>
      </c>
      <c r="V12" s="34">
        <v>-1704.6677221678096</v>
      </c>
      <c r="W12" s="34">
        <v>-9736.861582557498</v>
      </c>
      <c r="X12" s="34">
        <v>-11020.000989294842</v>
      </c>
      <c r="Y12" s="34">
        <v>-2350.7248313801033</v>
      </c>
      <c r="Z12" s="18"/>
      <c r="AA12" s="27">
        <f t="shared" si="0"/>
        <v>-230.76358987111846</v>
      </c>
      <c r="AB12" s="27">
        <f t="shared" si="1"/>
        <v>-195.19121903165833</v>
      </c>
      <c r="AC12" s="27">
        <f t="shared" si="2"/>
        <v>-4.0109469967860178</v>
      </c>
    </row>
    <row r="13" spans="1:29" ht="28.5" customHeight="1" x14ac:dyDescent="0.25">
      <c r="A13" s="3" t="s">
        <v>13</v>
      </c>
      <c r="B13" s="19">
        <v>155984.84918523295</v>
      </c>
      <c r="C13" s="19">
        <v>170032.48073222375</v>
      </c>
      <c r="D13" s="19">
        <v>174341.99168123736</v>
      </c>
      <c r="E13" s="19">
        <v>186770.15894665086</v>
      </c>
      <c r="F13" s="19">
        <v>187221.00859753299</v>
      </c>
      <c r="G13" s="19">
        <v>185770.90318758949</v>
      </c>
      <c r="H13" s="19">
        <v>187626.67014859032</v>
      </c>
      <c r="I13" s="19">
        <v>189057.26729543699</v>
      </c>
      <c r="J13" s="19">
        <v>201783.70837255751</v>
      </c>
      <c r="K13" s="19">
        <v>207632.68137563791</v>
      </c>
      <c r="L13" s="19">
        <v>219718.93038506428</v>
      </c>
      <c r="M13" s="19">
        <v>232889.05755888944</v>
      </c>
      <c r="N13" s="19">
        <v>265960.95844594482</v>
      </c>
      <c r="O13" s="19">
        <v>293695.48157069366</v>
      </c>
      <c r="P13" s="34">
        <v>312610.51776553097</v>
      </c>
      <c r="Q13" s="34">
        <v>315671.05717029143</v>
      </c>
      <c r="R13" s="34">
        <v>358836.01932127867</v>
      </c>
      <c r="S13" s="34">
        <v>388706.93134461605</v>
      </c>
      <c r="T13" s="34">
        <v>413919.37444440875</v>
      </c>
      <c r="U13" s="34">
        <v>435372.92708285758</v>
      </c>
      <c r="V13" s="34">
        <v>442990.23034183972</v>
      </c>
      <c r="W13" s="34">
        <v>454482.56448159274</v>
      </c>
      <c r="X13" s="34">
        <v>468129.51772192155</v>
      </c>
      <c r="Y13" s="34">
        <v>485783.84234452306</v>
      </c>
      <c r="Z13" s="18"/>
      <c r="AA13" s="27">
        <f t="shared" si="0"/>
        <v>7.8849535997909612</v>
      </c>
      <c r="AB13" s="27">
        <f t="shared" si="1"/>
        <v>3.788383589942427</v>
      </c>
      <c r="AC13" s="27">
        <f t="shared" si="2"/>
        <v>5.6292282945871222</v>
      </c>
    </row>
    <row r="14" spans="1:29" ht="28.5" customHeight="1" x14ac:dyDescent="0.25">
      <c r="A14" s="9" t="s">
        <v>11</v>
      </c>
      <c r="B14" s="19">
        <v>3169.1192718313541</v>
      </c>
      <c r="C14" s="19">
        <v>3010.0468904713543</v>
      </c>
      <c r="D14" s="19">
        <v>3233.7292955753842</v>
      </c>
      <c r="E14" s="19">
        <v>3422.5168534064364</v>
      </c>
      <c r="F14" s="19">
        <v>3623.9368921715859</v>
      </c>
      <c r="G14" s="19">
        <v>3806.6301424218645</v>
      </c>
      <c r="H14" s="19">
        <v>3987.9697137934913</v>
      </c>
      <c r="I14" s="19">
        <v>4070.9863995986525</v>
      </c>
      <c r="J14" s="19">
        <v>3991.5064402166563</v>
      </c>
      <c r="K14" s="19">
        <v>4568.8842996815692</v>
      </c>
      <c r="L14" s="19">
        <v>5087.8645534851985</v>
      </c>
      <c r="M14" s="19">
        <v>6005.9527558723421</v>
      </c>
      <c r="N14" s="19">
        <v>7240.3342693435316</v>
      </c>
      <c r="O14" s="19">
        <v>7831.9534912768258</v>
      </c>
      <c r="P14" s="34">
        <v>8159.3590369033045</v>
      </c>
      <c r="Q14" s="34">
        <v>8026.2161504551605</v>
      </c>
      <c r="R14" s="34">
        <v>7830.2714480219956</v>
      </c>
      <c r="S14" s="34">
        <v>7860.5288640337167</v>
      </c>
      <c r="T14" s="34">
        <v>7560.8674361242493</v>
      </c>
      <c r="U14" s="34">
        <v>7613.5399190921908</v>
      </c>
      <c r="V14" s="34">
        <v>10059.503185637401</v>
      </c>
      <c r="W14" s="34">
        <v>8256.2261995188674</v>
      </c>
      <c r="X14" s="34">
        <v>10021.871024942149</v>
      </c>
      <c r="Y14" s="34">
        <v>8833.5343165493505</v>
      </c>
      <c r="Z14" s="18"/>
      <c r="AA14" s="27">
        <f t="shared" si="0"/>
        <v>1.6573138609877134</v>
      </c>
      <c r="AB14" s="27">
        <f t="shared" si="1"/>
        <v>4.9782692804525084</v>
      </c>
      <c r="AC14" s="27">
        <f t="shared" si="2"/>
        <v>1.8245156727724208</v>
      </c>
    </row>
    <row r="15" spans="1:29" ht="28.5" customHeight="1" x14ac:dyDescent="0.25">
      <c r="A15" s="7" t="s">
        <v>14</v>
      </c>
      <c r="B15" s="17">
        <v>159153.96845706433</v>
      </c>
      <c r="C15" s="17">
        <v>173042.52762269511</v>
      </c>
      <c r="D15" s="17">
        <v>177575.72097681274</v>
      </c>
      <c r="E15" s="17">
        <v>190192.6758000573</v>
      </c>
      <c r="F15" s="17">
        <v>190844.94548970455</v>
      </c>
      <c r="G15" s="17">
        <v>189577.5333300113</v>
      </c>
      <c r="H15" s="17">
        <v>191614.6398623838</v>
      </c>
      <c r="I15" s="17">
        <v>193128.25369503564</v>
      </c>
      <c r="J15" s="17">
        <v>205775.21481277415</v>
      </c>
      <c r="K15" s="17">
        <v>212201.56567531946</v>
      </c>
      <c r="L15" s="17">
        <v>224806.79493854949</v>
      </c>
      <c r="M15" s="17">
        <v>238895.01031476178</v>
      </c>
      <c r="N15" s="17">
        <v>273201.29271528841</v>
      </c>
      <c r="O15" s="17">
        <v>301527.43506197043</v>
      </c>
      <c r="P15" s="33">
        <v>320769.87680243427</v>
      </c>
      <c r="Q15" s="33">
        <v>323697.27332074661</v>
      </c>
      <c r="R15" s="33">
        <v>366666.29076930071</v>
      </c>
      <c r="S15" s="33">
        <v>396567.46020864981</v>
      </c>
      <c r="T15" s="33">
        <v>421480.24188053299</v>
      </c>
      <c r="U15" s="33">
        <v>442986.46700194979</v>
      </c>
      <c r="V15" s="33">
        <v>453049.73352747713</v>
      </c>
      <c r="W15" s="33">
        <v>462738.79068111163</v>
      </c>
      <c r="X15" s="33">
        <v>478151.38874686364</v>
      </c>
      <c r="Y15" s="33">
        <v>494617.37666107243</v>
      </c>
      <c r="Z15" s="18"/>
      <c r="AA15" s="26">
        <f t="shared" si="0"/>
        <v>7.7374929211275258</v>
      </c>
      <c r="AB15" s="26">
        <f t="shared" si="1"/>
        <v>3.8125046183716336</v>
      </c>
      <c r="AC15" s="26">
        <f t="shared" si="2"/>
        <v>5.5443883091709694</v>
      </c>
    </row>
    <row r="16" spans="1:29" ht="18.75" thickBo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x14ac:dyDescent="0.25">
      <c r="A17" s="11" t="s">
        <v>17</v>
      </c>
    </row>
    <row r="18" spans="1:29" x14ac:dyDescent="0.25">
      <c r="A18" s="3" t="s">
        <v>29</v>
      </c>
      <c r="B18" s="12"/>
      <c r="C18" s="12"/>
      <c r="D18" s="12"/>
      <c r="E18" s="12"/>
      <c r="F18" s="12"/>
      <c r="G18" s="12"/>
      <c r="H18" s="12"/>
      <c r="I18" s="12"/>
      <c r="J18" s="1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2"/>
    </row>
    <row r="19" spans="1:29" x14ac:dyDescent="0.25">
      <c r="A19" s="3" t="s">
        <v>22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18"/>
      <c r="AB19" s="18"/>
      <c r="AC19" s="18"/>
    </row>
  </sheetData>
  <mergeCells count="3">
    <mergeCell ref="A1:Y1"/>
    <mergeCell ref="A2:Y2"/>
    <mergeCell ref="A3:Y3"/>
  </mergeCells>
  <phoneticPr fontId="0" type="noConversion"/>
  <printOptions horizontalCentered="1" verticalCentered="1"/>
  <pageMargins left="0.62992125984251968" right="0.78740157480314965" top="1" bottom="1" header="0" footer="0"/>
  <pageSetup paperSize="9" scale="82" orientation="landscape" horizontalDpi="1200" verticalDpi="300" r:id="rId1"/>
  <headerFooter alignWithMargins="0"/>
  <ignoredErrors>
    <ignoredError sqref="B6:Y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Ax.04</vt:lpstr>
      <vt:lpstr>Ax.04!Área_de_impresión</vt:lpstr>
    </vt:vector>
  </TitlesOfParts>
  <Company>Banco Central de Reserva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Sistemas</dc:creator>
  <cp:lastModifiedBy>Grandez Vargas, Rodrigo  Franklin</cp:lastModifiedBy>
  <cp:lastPrinted>2018-04-23T20:48:11Z</cp:lastPrinted>
  <dcterms:created xsi:type="dcterms:W3CDTF">1999-04-20T17:47:31Z</dcterms:created>
  <dcterms:modified xsi:type="dcterms:W3CDTF">2018-04-23T20:48:22Z</dcterms:modified>
</cp:coreProperties>
</file>